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34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Лист1!$A$8:$F$294</definedName>
    <definedName name="_xlnm.Print_Area" localSheetId="0">Лист1!$A$1:$F$298</definedName>
  </definedNames>
  <calcPr calcId="125725"/>
</workbook>
</file>

<file path=xl/calcChain.xml><?xml version="1.0" encoding="utf-8"?>
<calcChain xmlns="http://schemas.openxmlformats.org/spreadsheetml/2006/main">
  <c r="F261" i="1"/>
  <c r="F272"/>
  <c r="F179"/>
  <c r="E179"/>
  <c r="F192"/>
  <c r="E192"/>
  <c r="F43"/>
  <c r="E43"/>
  <c r="F119"/>
  <c r="E119"/>
  <c r="F12"/>
  <c r="E12"/>
  <c r="F231"/>
  <c r="E231"/>
  <c r="F200"/>
  <c r="E200"/>
  <c r="F56"/>
  <c r="E56"/>
  <c r="F248"/>
  <c r="E248"/>
  <c r="F252"/>
  <c r="E252"/>
  <c r="F285"/>
  <c r="E285"/>
  <c r="F22"/>
  <c r="E22"/>
  <c r="F88"/>
  <c r="F113"/>
  <c r="E113"/>
  <c r="E107"/>
  <c r="F107"/>
  <c r="F176"/>
  <c r="E176"/>
  <c r="E272"/>
  <c r="E261"/>
  <c r="E172"/>
  <c r="F172"/>
  <c r="F152"/>
  <c r="F258"/>
  <c r="E258"/>
  <c r="E138" l="1"/>
  <c r="F138"/>
  <c r="F226"/>
  <c r="E226"/>
  <c r="E215"/>
  <c r="F215"/>
  <c r="E149"/>
  <c r="F63"/>
  <c r="E63"/>
  <c r="F71"/>
  <c r="E71"/>
  <c r="E50"/>
  <c r="E152"/>
  <c r="F165"/>
  <c r="E165"/>
  <c r="E33"/>
  <c r="F33"/>
  <c r="F36"/>
  <c r="E36"/>
  <c r="F92"/>
  <c r="E92"/>
  <c r="E88"/>
  <c r="F67"/>
  <c r="E67"/>
  <c r="F50"/>
  <c r="F47"/>
  <c r="F149"/>
  <c r="F199" l="1"/>
  <c r="F9"/>
  <c r="F294" l="1"/>
</calcChain>
</file>

<file path=xl/sharedStrings.xml><?xml version="1.0" encoding="utf-8"?>
<sst xmlns="http://schemas.openxmlformats.org/spreadsheetml/2006/main" count="691" uniqueCount="325">
  <si>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</si>
  <si>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</si>
  <si>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</si>
  <si>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</si>
  <si>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</si>
  <si>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мягкой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</si>
  <si>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</si>
  <si>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</si>
  <si>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</si>
  <si>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</si>
  <si>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</si>
  <si>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Прочие работы</t>
  </si>
  <si>
    <t>Смена запорной арматуры</t>
  </si>
  <si>
    <t xml:space="preserve">Смена приборов отопления 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</si>
  <si>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</si>
  <si>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</si>
  <si>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</si>
  <si>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</si>
  <si>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</si>
  <si>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</si>
  <si>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</si>
  <si>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</si>
  <si>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</si>
  <si>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</si>
  <si>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</si>
  <si>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</si>
  <si>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</si>
  <si>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Ремонт входов в подъезд, подвал</t>
  </si>
  <si>
    <t>Спилка, подрезка деревьев</t>
  </si>
  <si>
    <t>ВСЕГО ЗАТРАТ ПО РЕМОНТУ</t>
  </si>
  <si>
    <t>Электромонтажные  работы</t>
  </si>
  <si>
    <t>ул. Новая д. 4</t>
  </si>
  <si>
    <t>ул. Школьная д. 9</t>
  </si>
  <si>
    <t>ул. Мира д. 25</t>
  </si>
  <si>
    <t>ул. Щербакова д. 34</t>
  </si>
  <si>
    <t>содержание</t>
  </si>
  <si>
    <t>ул. 5 Линия д. 1</t>
  </si>
  <si>
    <t>ул. Гагарина д. 7</t>
  </si>
  <si>
    <t>ул. Дружбы д. 20а</t>
  </si>
  <si>
    <t>ул. 3 Интернационала д. 62</t>
  </si>
  <si>
    <t>ул. 3 Интернационала д. 63</t>
  </si>
  <si>
    <t>ул. 3 Интернационала д. 65</t>
  </si>
  <si>
    <t>ул. Ким д. 37</t>
  </si>
  <si>
    <t>ул. Дружбы д. 18б</t>
  </si>
  <si>
    <t>ул. Дружбы д. 13</t>
  </si>
  <si>
    <t>Ремонт подъездов</t>
  </si>
  <si>
    <t>ул. 5 Линия д. 2</t>
  </si>
  <si>
    <t>ул. 7 Ноября д. 4</t>
  </si>
  <si>
    <t>ул. Школьная д. 12</t>
  </si>
  <si>
    <t xml:space="preserve">  </t>
  </si>
  <si>
    <t>Изоляция трубопроводов</t>
  </si>
  <si>
    <t>Монтаж пластиковых окон в МОП</t>
  </si>
  <si>
    <t>Установка датчиков "ДЕНЬ НОЧЬ"</t>
  </si>
  <si>
    <t>Установка аншлагов</t>
  </si>
  <si>
    <t>Изготовление досок объявлений</t>
  </si>
  <si>
    <t>ул. Щорса д. 5</t>
  </si>
  <si>
    <t>ул. Мира д. 20</t>
  </si>
  <si>
    <t>пл. Ленина д. 3</t>
  </si>
  <si>
    <t>ул. К. Маркса д. 21</t>
  </si>
  <si>
    <t>пл. Ленина д. 10</t>
  </si>
  <si>
    <t>ул. Шиманаева д. 5</t>
  </si>
  <si>
    <t>кв.29,37и 48-слив гарант</t>
  </si>
  <si>
    <t>Прочистка вытяжных труб</t>
  </si>
  <si>
    <t>с № дома и названием улицы</t>
  </si>
  <si>
    <t>ул. Луговая д. 1</t>
  </si>
  <si>
    <t>ул. Ломако д. 14</t>
  </si>
  <si>
    <t>2 вытяжки под. №1</t>
  </si>
  <si>
    <t>ул. Лермонтова д. 3</t>
  </si>
  <si>
    <t>в тамбурах</t>
  </si>
  <si>
    <t>ул. Новая д. 6</t>
  </si>
  <si>
    <t>Ремонт приямков</t>
  </si>
  <si>
    <t>ул. 50 Лет Октября д. 22</t>
  </si>
  <si>
    <t>ул. 3 интернационала д. 65</t>
  </si>
  <si>
    <t>окраска газовой трубы</t>
  </si>
  <si>
    <t>решетки на подвальные окна</t>
  </si>
  <si>
    <t>ул. Новая д. 7</t>
  </si>
  <si>
    <t>ремонт цоколя</t>
  </si>
  <si>
    <t>ул. Лермонтова д. 4</t>
  </si>
  <si>
    <t>подъездные по гарантии</t>
  </si>
  <si>
    <t>гарантия</t>
  </si>
  <si>
    <t>ул. 5 Линия д. 4</t>
  </si>
  <si>
    <t>ул. Мелиораторов д. 6</t>
  </si>
  <si>
    <t>Р</t>
  </si>
  <si>
    <t>ул. 5 Линия д. 1а</t>
  </si>
  <si>
    <t>слива</t>
  </si>
  <si>
    <t>формовка</t>
  </si>
  <si>
    <t>НЕТ СРЕДСТВ</t>
  </si>
  <si>
    <t>диодное освещение</t>
  </si>
  <si>
    <t>Установка лавочек:</t>
  </si>
  <si>
    <t>р-т пола в тамбурах</t>
  </si>
  <si>
    <t>ул. 3 Интернационала д. 64а</t>
  </si>
  <si>
    <t>балконная плита кв. №44,47</t>
  </si>
  <si>
    <t>ГВС</t>
  </si>
  <si>
    <t>ул. 50 Лет октября д. 11</t>
  </si>
  <si>
    <t>Установка камер видеонаблюдения</t>
  </si>
  <si>
    <t>ул. 50 Лет СССР д. 8</t>
  </si>
  <si>
    <t>ул. 50 Лет СССР д. 12</t>
  </si>
  <si>
    <t>ул. Дружбы д. 11</t>
  </si>
  <si>
    <t>ул. Дружбы д. 13а</t>
  </si>
  <si>
    <t>после установки окон ПВХ</t>
  </si>
  <si>
    <t>пл. Ленина д. 8</t>
  </si>
  <si>
    <t>ремонт тратуара</t>
  </si>
  <si>
    <t>ПРИ НАЛИЧИИ ДЕНЕГ</t>
  </si>
  <si>
    <t>ул. Луговая д. 10</t>
  </si>
  <si>
    <t>в районе под. №1</t>
  </si>
  <si>
    <t>ул. Молодежная д. 11</t>
  </si>
  <si>
    <t>ул. Новая д. 5</t>
  </si>
  <si>
    <t>замена электрического ВРУ</t>
  </si>
  <si>
    <t>на подвальные окна решетки</t>
  </si>
  <si>
    <t>п. Зеленоборский д. 18</t>
  </si>
  <si>
    <t>монтаж уличного освещения</t>
  </si>
  <si>
    <t>ул. Мира д. 13</t>
  </si>
  <si>
    <t>ремонт, ревизия ВРУ</t>
  </si>
  <si>
    <t>замена канал выпуска</t>
  </si>
  <si>
    <t>замена проводки в подъезде</t>
  </si>
  <si>
    <t>ул. Луговая д. 7</t>
  </si>
  <si>
    <t>ул. 3 Интернационала д. 64</t>
  </si>
  <si>
    <t>ул. Мира д. 22</t>
  </si>
  <si>
    <t>Обслуживание и ремонт оборудования системы домофонов:</t>
  </si>
  <si>
    <t>ул. Школьная д. 13</t>
  </si>
  <si>
    <t>ул. 7 Ноября д. 6</t>
  </si>
  <si>
    <t>Гидравлическая промывка системы отопления:</t>
  </si>
  <si>
    <t>ул. 50 Лет Октября д. 7</t>
  </si>
  <si>
    <t>ул. Ульяновская д. 47</t>
  </si>
  <si>
    <t>ул. Новая д. 1</t>
  </si>
  <si>
    <t>ул. 50 Лет октября д. 12</t>
  </si>
  <si>
    <t>Ремонт  фасадов  и цоколей</t>
  </si>
  <si>
    <t>Штукатурка оконных откосов</t>
  </si>
  <si>
    <t xml:space="preserve">ул. 50 Лет СССР д. 4 </t>
  </si>
  <si>
    <t>подрезка аварийных веток</t>
  </si>
  <si>
    <t>оштукатуривание подвал окон</t>
  </si>
  <si>
    <t>Ремонт балконов:</t>
  </si>
  <si>
    <t>ул. 50 Лет  Октября д. 3</t>
  </si>
  <si>
    <t>ул. 50 лет СССР д. 12</t>
  </si>
  <si>
    <t xml:space="preserve">кв. 65 примыкание </t>
  </si>
  <si>
    <t>ул. Мира д. 21</t>
  </si>
  <si>
    <t>Смена, ремонт, окраска   входных дверей в МОП</t>
  </si>
  <si>
    <t>кв. 61</t>
  </si>
  <si>
    <t>кв. 10</t>
  </si>
  <si>
    <t xml:space="preserve">пл. Ленина д. 10 </t>
  </si>
  <si>
    <t>кв. 14 в районе кухни</t>
  </si>
  <si>
    <t xml:space="preserve">ул. Новая д. 7 </t>
  </si>
  <si>
    <t>кв. 14</t>
  </si>
  <si>
    <t>кв. 22</t>
  </si>
  <si>
    <t>подрезка сухие ветви</t>
  </si>
  <si>
    <t>обрезка</t>
  </si>
  <si>
    <t>оштукатуривание балкон парапетов</t>
  </si>
  <si>
    <t>Установка, поверка общедомовых приборов учета</t>
  </si>
  <si>
    <t>подрезка по согласованию со старшей по дому</t>
  </si>
  <si>
    <t>нет средств 13-обрезка,3- вырубка</t>
  </si>
  <si>
    <t>по согласованию 9157509937</t>
  </si>
  <si>
    <t>обрезка с обратной стороны дома</t>
  </si>
  <si>
    <t xml:space="preserve">по согласованию со старшей по дому </t>
  </si>
  <si>
    <t xml:space="preserve">смена стояка ХВС кв 33-45  </t>
  </si>
  <si>
    <t>стояк ХВС,ГВС кв. 33,37,41,45</t>
  </si>
  <si>
    <t>монтаж 2ух стояков  в районе кв 82,83</t>
  </si>
  <si>
    <t>ремонт качелей, перенос вешелов от под. 6 и их окраска</t>
  </si>
  <si>
    <t>прочистка ливневой канализации под. 1,3</t>
  </si>
  <si>
    <t>укрепить опорой козырек под. №1</t>
  </si>
  <si>
    <t>под. 3,4 и по второму поручню под. 1,2,3,4</t>
  </si>
  <si>
    <t>кв. 16 р-т кирпичной кладки</t>
  </si>
  <si>
    <t xml:space="preserve">кв. 39,89 герметизация </t>
  </si>
  <si>
    <t>демонтаж водосточных труб</t>
  </si>
  <si>
    <t>два подъезда</t>
  </si>
  <si>
    <t>л/клетка под. №2</t>
  </si>
  <si>
    <t>кир. кладка в районе кв. 16,22 (23)</t>
  </si>
  <si>
    <t xml:space="preserve">ремонт слива под. №2; </t>
  </si>
  <si>
    <t>кв. 29 герметизация  89106712748 ,кв 16</t>
  </si>
  <si>
    <t>балконная плита кв. 98 стяжка</t>
  </si>
  <si>
    <t>снос пристройки к дому при наличии средств</t>
  </si>
  <si>
    <t>под. №1,2 по согл стяжка у подъезда</t>
  </si>
  <si>
    <t>кв. 44 герметизация</t>
  </si>
  <si>
    <t>ф63-63мп; ф32-56мп ГВС</t>
  </si>
  <si>
    <t>?</t>
  </si>
  <si>
    <t>ул. Ульяновская д. 31</t>
  </si>
  <si>
    <t>ул. Школьная д. 15</t>
  </si>
  <si>
    <t>отопление ф20-30;ф15-30;ф50-4(фланц)</t>
  </si>
  <si>
    <t>отопление</t>
  </si>
  <si>
    <t>по факту</t>
  </si>
  <si>
    <t>ревизия ВРУ</t>
  </si>
  <si>
    <t>ул. Чапаева д. 1в</t>
  </si>
  <si>
    <t>нет объемов взяли из дефектовки</t>
  </si>
  <si>
    <t>ул. 50 Лет СССР д. 4</t>
  </si>
  <si>
    <t>установка почтовых ящиков при наличии средств</t>
  </si>
  <si>
    <t>5 Линия д. 1</t>
  </si>
  <si>
    <t>замена автоматов и выключателей</t>
  </si>
  <si>
    <t>щит</t>
  </si>
  <si>
    <t xml:space="preserve">диодное освещение </t>
  </si>
  <si>
    <t>ул. Новая д. 3</t>
  </si>
  <si>
    <t>ф80</t>
  </si>
  <si>
    <t>ул. Добровольского д. 27</t>
  </si>
  <si>
    <t>ф80-6шт; ф50-2шт</t>
  </si>
  <si>
    <t>ул. 50 Лет СССР д. 10</t>
  </si>
  <si>
    <t>тепловой шов</t>
  </si>
  <si>
    <t>пл. Ленина д. 6</t>
  </si>
  <si>
    <t>кв. 13,14,15,28,39,73</t>
  </si>
  <si>
    <t>ф20-50шт.; ф25-50 шт.</t>
  </si>
  <si>
    <t>замена домофона под. №4</t>
  </si>
  <si>
    <t>ул. Луговая д. 8</t>
  </si>
  <si>
    <t>замена эл патронов в подвале</t>
  </si>
  <si>
    <t>заложить кирпичем со стороны подвала проемы  от приямков</t>
  </si>
  <si>
    <t>замена стояка под. №2 средний</t>
  </si>
  <si>
    <t>покрасить парапеты (боковинки) у ступеней</t>
  </si>
  <si>
    <t>ул. 3 Интернационала д. 59</t>
  </si>
  <si>
    <t>кв. 19,20,79, под. №6 л/клетка</t>
  </si>
  <si>
    <t>подрезка, спилка сучков и деревьев по согласованию со старшей по дому</t>
  </si>
  <si>
    <t>ул. Щорса д. 11</t>
  </si>
  <si>
    <t>у 3 подъезда</t>
  </si>
  <si>
    <t>на отопление</t>
  </si>
  <si>
    <t>утепление чердака под. №7</t>
  </si>
  <si>
    <t xml:space="preserve">на ХВС </t>
  </si>
  <si>
    <t>ХВС</t>
  </si>
  <si>
    <t>ул. 50 Лет Октября д. 11</t>
  </si>
  <si>
    <t>подпорки под козырьки</t>
  </si>
  <si>
    <t>ул. 50 Лет Октября д. 9</t>
  </si>
  <si>
    <t>р-т кирпичной кладки по согласованию</t>
  </si>
  <si>
    <t>герм отмости и цоколя кв 1,2</t>
  </si>
  <si>
    <t>ул. 50 лет Октября д. 9</t>
  </si>
  <si>
    <t>с № квартиры; № подъезда</t>
  </si>
  <si>
    <t>подвальные решетки - окна</t>
  </si>
  <si>
    <t>р-т дверного откоса под. №1</t>
  </si>
  <si>
    <t>подвал №2 под. №3</t>
  </si>
  <si>
    <t>ул. Школьная д. 11</t>
  </si>
  <si>
    <t>подъездные</t>
  </si>
  <si>
    <t>метал дверь в подвал, р-т лестницы</t>
  </si>
  <si>
    <t xml:space="preserve">отопление ф20-30; ХВС-8 мп; </t>
  </si>
  <si>
    <t xml:space="preserve">ф50 </t>
  </si>
  <si>
    <t>ф110-12; ф50-6 мп</t>
  </si>
  <si>
    <t>ремонт крылец</t>
  </si>
  <si>
    <t>мет скамейка у под. №3</t>
  </si>
  <si>
    <t>50 лет Октября д. 22</t>
  </si>
  <si>
    <t>р-т дороги и тротуара 50X50</t>
  </si>
  <si>
    <t>ул. Чапаева д. 1а</t>
  </si>
  <si>
    <t>покраска входных дверей</t>
  </si>
  <si>
    <t>замена подвальной двери под. 3</t>
  </si>
  <si>
    <t>метал лавочка по согласованию</t>
  </si>
  <si>
    <t>подъезд №3</t>
  </si>
  <si>
    <t>на ГВС подъезд№4 по согласованию</t>
  </si>
  <si>
    <t>под.№3 по согласованию</t>
  </si>
  <si>
    <t>реконструкция освещения под. №3,4</t>
  </si>
  <si>
    <t>диодные на крыльцо</t>
  </si>
  <si>
    <t>л/клетка под. №1</t>
  </si>
  <si>
    <t>ул. Щорса д. 13</t>
  </si>
  <si>
    <t>ул. Новая д. 2</t>
  </si>
  <si>
    <t>ул. Молодежная д. 1</t>
  </si>
  <si>
    <t>установка 2 водосточных труб по фасаду дома</t>
  </si>
  <si>
    <t>ул. Фурманова д. 19а</t>
  </si>
  <si>
    <t>уличное</t>
  </si>
  <si>
    <t>ул. Молодежная д. 3</t>
  </si>
  <si>
    <t>по согласованию</t>
  </si>
  <si>
    <t>ул. Молодежная д. 2</t>
  </si>
  <si>
    <t>замена стояка ХВС кв 18,21,24,27</t>
  </si>
  <si>
    <t>ул. 3 Интернационала д. 67</t>
  </si>
  <si>
    <t>подвальные двери</t>
  </si>
  <si>
    <t>День - Ночь</t>
  </si>
  <si>
    <t>в под.№4 установка батареи</t>
  </si>
  <si>
    <t>смена ХВС</t>
  </si>
  <si>
    <t>поверка  тепловой энергии</t>
  </si>
  <si>
    <t>ул. Шиманаева д. 11</t>
  </si>
  <si>
    <t>отмостки</t>
  </si>
  <si>
    <t>цоколь</t>
  </si>
  <si>
    <t>ул. Алексеева д. 3б</t>
  </si>
  <si>
    <t>на ГВС</t>
  </si>
  <si>
    <t>ул. Луговая д. 6</t>
  </si>
  <si>
    <t>отопление, ГВС</t>
  </si>
  <si>
    <t>ул. Гагарина д. 5</t>
  </si>
  <si>
    <t>заделка трещины в районе кв.5 с проникновением в квартиру</t>
  </si>
  <si>
    <t>л/клетка, кв. 4</t>
  </si>
  <si>
    <t>ул. Чапаева д. 3</t>
  </si>
  <si>
    <t>ХВС,ГВС, отопление</t>
  </si>
  <si>
    <t>в районе кв. 11 р-т карниза</t>
  </si>
  <si>
    <t>кирпичная кладка в районе кв.11</t>
  </si>
  <si>
    <t>датчики перед входом</t>
  </si>
  <si>
    <t>ул. Щорса д. 7</t>
  </si>
  <si>
    <t>кирпичная кладка</t>
  </si>
  <si>
    <t>ул. Школьная д. 14</t>
  </si>
  <si>
    <t>р-т кровли входа в подвал</t>
  </si>
  <si>
    <t>р-т входа в подвал</t>
  </si>
  <si>
    <t>ул. Мира д. 6</t>
  </si>
  <si>
    <t>отмостка</t>
  </si>
  <si>
    <t>установка доп снежков с торцов дома</t>
  </si>
  <si>
    <t>ул. Мира д. 23</t>
  </si>
  <si>
    <t>замена кан выпуска под. 2</t>
  </si>
  <si>
    <t>электрические работы в МОП</t>
  </si>
  <si>
    <t>козырек навес</t>
  </si>
  <si>
    <t>ул. Родниковая д. 45</t>
  </si>
  <si>
    <t>ул. Мелиораторов д. 14</t>
  </si>
  <si>
    <t>подъезднвые козырьки</t>
  </si>
  <si>
    <t>ул. Алексеева д. 8</t>
  </si>
  <si>
    <t>р-т фасада</t>
  </si>
  <si>
    <t>ул. 6 Линия д. 29</t>
  </si>
  <si>
    <t>р-т кровли входа в районе кв. 1,2</t>
  </si>
  <si>
    <t>ул. Школьная д. 3</t>
  </si>
  <si>
    <t>насос для откачки воды из приямка</t>
  </si>
  <si>
    <t>скамейки под. №1,3</t>
  </si>
  <si>
    <t>метал лавочки складные</t>
  </si>
  <si>
    <t>балконные парапеты кв. №12,8,4; 10; р-т кирпичной кладки оштукатуривание в районе кв 32</t>
  </si>
  <si>
    <t>парапет в районе кв. 32</t>
  </si>
  <si>
    <t>ул. Ким д. 22</t>
  </si>
  <si>
    <t>кв.1-3 стояк</t>
  </si>
  <si>
    <t xml:space="preserve">под. №3 с кв №33 ХВС </t>
  </si>
  <si>
    <t xml:space="preserve">под. №3 с 33 квартиры </t>
  </si>
  <si>
    <t>ул. 7 Ноября д. 6а</t>
  </si>
  <si>
    <t>ХВС в районе кв .25</t>
  </si>
  <si>
    <t>ул. Ульяновская д.27</t>
  </si>
  <si>
    <t>канализационный выпуск</t>
  </si>
  <si>
    <t>балконная плита кв. 21,25,41-45(стяжка, р-т кирп кладки в районе примыкания плиты)</t>
  </si>
  <si>
    <t>кв. 7</t>
  </si>
  <si>
    <t>участок в подвале №3 ф100</t>
  </si>
  <si>
    <t>Установка диодного освещения в МОП:</t>
  </si>
  <si>
    <t>восстановление отопления на л/клетках у п/ящиков под. №1,3,4</t>
  </si>
  <si>
    <t>кв. 44</t>
  </si>
  <si>
    <t>в районе кв. 16</t>
  </si>
  <si>
    <t>в районе кв. 18-14</t>
  </si>
  <si>
    <t>Утепление чердачного помещения:</t>
  </si>
  <si>
    <t>герметизация стены по согласованию объемов и цены</t>
  </si>
  <si>
    <t>нет средств</t>
  </si>
  <si>
    <t>кв. 19 и л/ клетка</t>
  </si>
  <si>
    <t>кв. 29</t>
  </si>
  <si>
    <t>ремонт ливневок по фасаду дома</t>
  </si>
  <si>
    <t xml:space="preserve"> ПЛАН работ по содержанию и ремонту общего имущества МКД на 2017 год.</t>
  </si>
  <si>
    <t>В плане работ по ремонту возможны изменения в зависимости от наличия денежных</t>
  </si>
  <si>
    <t>средств на домах (финансового результата за 2016 год), результатов весеннего и осеннего</t>
  </si>
  <si>
    <t>осмотров, необходимости проведения непредвиденных работ вследствии аварийных ситуаций,</t>
  </si>
  <si>
    <t>а  так же по решению собрания собственников МКД.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</si>
</sst>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Verdana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2" xfId="0" applyFont="1" applyBorder="1"/>
    <xf numFmtId="0" fontId="3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12" fillId="0" borderId="2" xfId="0" applyFont="1" applyBorder="1"/>
    <xf numFmtId="0" fontId="3" fillId="0" borderId="5" xfId="0" applyFont="1" applyBorder="1"/>
    <xf numFmtId="1" fontId="8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9" fillId="0" borderId="7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5" xfId="0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10" fillId="0" borderId="5" xfId="0" applyFont="1" applyBorder="1" applyAlignment="1">
      <alignment horizontal="left"/>
    </xf>
    <xf numFmtId="0" fontId="8" fillId="0" borderId="5" xfId="0" applyFont="1" applyBorder="1"/>
    <xf numFmtId="0" fontId="3" fillId="0" borderId="9" xfId="0" applyFont="1" applyBorder="1"/>
    <xf numFmtId="0" fontId="3" fillId="0" borderId="0" xfId="0" applyFont="1" applyAlignment="1"/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 applyBorder="1" applyAlignment="1"/>
    <xf numFmtId="0" fontId="10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7" xfId="0" applyFont="1" applyBorder="1"/>
    <xf numFmtId="0" fontId="19" fillId="0" borderId="0" xfId="0" applyFont="1" applyBorder="1"/>
    <xf numFmtId="0" fontId="16" fillId="0" borderId="0" xfId="0" applyFont="1" applyBorder="1"/>
    <xf numFmtId="165" fontId="16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0" xfId="0" applyFont="1" applyBorder="1"/>
    <xf numFmtId="0" fontId="16" fillId="0" borderId="10" xfId="0" applyFont="1" applyBorder="1"/>
    <xf numFmtId="165" fontId="14" fillId="0" borderId="10" xfId="0" applyNumberFormat="1" applyFont="1" applyBorder="1" applyAlignment="1">
      <alignment horizontal="center"/>
    </xf>
    <xf numFmtId="0" fontId="21" fillId="0" borderId="1" xfId="0" applyFont="1" applyBorder="1"/>
    <xf numFmtId="0" fontId="24" fillId="0" borderId="3" xfId="0" applyFont="1" applyFill="1" applyBorder="1" applyAlignment="1">
      <alignment horizontal="center"/>
    </xf>
    <xf numFmtId="0" fontId="24" fillId="0" borderId="0" xfId="0" applyFont="1" applyFill="1"/>
    <xf numFmtId="0" fontId="24" fillId="0" borderId="11" xfId="0" applyFont="1" applyFill="1" applyBorder="1" applyAlignment="1"/>
    <xf numFmtId="0" fontId="24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9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9" fillId="3" borderId="2" xfId="0" applyFont="1" applyFill="1" applyBorder="1"/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/>
    <xf numFmtId="0" fontId="3" fillId="3" borderId="0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2" xfId="0" applyFont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9" fillId="3" borderId="5" xfId="0" applyFont="1" applyFill="1" applyBorder="1"/>
    <xf numFmtId="0" fontId="4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right" wrapText="1"/>
    </xf>
    <xf numFmtId="1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12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9" fillId="3" borderId="4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24" fillId="3" borderId="1" xfId="0" applyFont="1" applyFill="1" applyBorder="1" applyAlignment="1">
      <alignment wrapText="1"/>
    </xf>
    <xf numFmtId="0" fontId="20" fillId="3" borderId="3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22" fillId="3" borderId="1" xfId="0" applyFont="1" applyFill="1" applyBorder="1"/>
    <xf numFmtId="0" fontId="22" fillId="3" borderId="3" xfId="0" applyFont="1" applyFill="1" applyBorder="1" applyAlignment="1">
      <alignment horizontal="center"/>
    </xf>
    <xf numFmtId="165" fontId="22" fillId="3" borderId="3" xfId="0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24" fillId="3" borderId="3" xfId="0" applyFont="1" applyFill="1" applyBorder="1" applyAlignment="1">
      <alignment horizontal="center"/>
    </xf>
    <xf numFmtId="1" fontId="24" fillId="3" borderId="3" xfId="0" applyNumberFormat="1" applyFont="1" applyFill="1" applyBorder="1" applyAlignment="1">
      <alignment horizontal="center"/>
    </xf>
    <xf numFmtId="165" fontId="24" fillId="3" borderId="3" xfId="0" applyNumberFormat="1" applyFont="1" applyFill="1" applyBorder="1" applyAlignment="1">
      <alignment horizontal="center"/>
    </xf>
    <xf numFmtId="0" fontId="24" fillId="3" borderId="0" xfId="0" applyFont="1" applyFill="1" applyBorder="1" applyAlignment="1"/>
    <xf numFmtId="0" fontId="24" fillId="3" borderId="0" xfId="0" applyFont="1" applyFill="1"/>
    <xf numFmtId="0" fontId="25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4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0" borderId="0" xfId="0" applyFont="1" applyAlignment="1">
      <alignment horizontal="center"/>
    </xf>
    <xf numFmtId="0" fontId="3" fillId="2" borderId="5" xfId="0" applyFont="1" applyFill="1" applyBorder="1"/>
    <xf numFmtId="165" fontId="3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7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4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9" fillId="3" borderId="3" xfId="0" applyNumberFormat="1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right" wrapText="1"/>
    </xf>
    <xf numFmtId="0" fontId="28" fillId="3" borderId="2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2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Normal="100" workbookViewId="0">
      <selection activeCell="J291" sqref="J291"/>
    </sheetView>
  </sheetViews>
  <sheetFormatPr defaultColWidth="9.109375" defaultRowHeight="13.2"/>
  <cols>
    <col min="1" max="1" width="5.33203125" style="7" customWidth="1"/>
    <col min="2" max="2" width="31.33203125" style="1" customWidth="1"/>
    <col min="3" max="3" width="29" style="1" customWidth="1"/>
    <col min="4" max="4" width="12.21875" style="7" customWidth="1"/>
    <col min="5" max="5" width="20.44140625" style="7" customWidth="1"/>
    <col min="6" max="6" width="19.109375" style="7" customWidth="1"/>
    <col min="7" max="7" width="12" style="7" bestFit="1" customWidth="1"/>
    <col min="8" max="16384" width="9.109375" style="1"/>
  </cols>
  <sheetData>
    <row r="1" spans="1:10" ht="16.2">
      <c r="A1" s="214" t="s">
        <v>320</v>
      </c>
      <c r="B1" s="214"/>
      <c r="C1" s="214"/>
      <c r="D1" s="214"/>
      <c r="E1" s="214"/>
      <c r="F1" s="214"/>
    </row>
    <row r="2" spans="1:10" ht="16.2">
      <c r="A2" s="229" t="s">
        <v>321</v>
      </c>
      <c r="B2" s="229"/>
      <c r="C2" s="229"/>
      <c r="D2" s="229"/>
      <c r="E2" s="229"/>
      <c r="F2" s="229"/>
    </row>
    <row r="3" spans="1:10" ht="16.2">
      <c r="A3" s="229" t="s">
        <v>322</v>
      </c>
      <c r="B3" s="229"/>
      <c r="C3" s="229"/>
      <c r="D3" s="229"/>
      <c r="E3" s="229"/>
      <c r="F3" s="229"/>
      <c r="G3" s="173"/>
    </row>
    <row r="4" spans="1:10" ht="16.2">
      <c r="A4" s="229" t="s">
        <v>323</v>
      </c>
      <c r="B4" s="229"/>
      <c r="C4" s="229"/>
      <c r="D4" s="229"/>
      <c r="E4" s="229"/>
      <c r="F4" s="229"/>
      <c r="G4" s="173"/>
    </row>
    <row r="5" spans="1:10" s="232" customFormat="1" ht="16.2" customHeight="1">
      <c r="A5" s="230" t="s">
        <v>324</v>
      </c>
      <c r="B5" s="230"/>
      <c r="C5" s="230"/>
      <c r="D5" s="230"/>
      <c r="E5" s="230"/>
      <c r="F5" s="230"/>
      <c r="G5" s="231"/>
    </row>
    <row r="6" spans="1:10" s="2" customFormat="1" ht="48" customHeight="1">
      <c r="A6" s="221" t="s">
        <v>0</v>
      </c>
      <c r="B6" s="219" t="s">
        <v>1</v>
      </c>
      <c r="C6" s="215"/>
      <c r="D6" s="217" t="s">
        <v>2</v>
      </c>
      <c r="E6" s="217" t="s">
        <v>16</v>
      </c>
      <c r="F6" s="217" t="s">
        <v>17</v>
      </c>
      <c r="J6" s="2" t="s">
        <v>49</v>
      </c>
    </row>
    <row r="7" spans="1:10" s="2" customFormat="1" ht="12">
      <c r="A7" s="222"/>
      <c r="B7" s="220"/>
      <c r="C7" s="216"/>
      <c r="D7" s="218"/>
      <c r="E7" s="218"/>
      <c r="F7" s="218"/>
    </row>
    <row r="8" spans="1:10" s="2" customFormat="1" ht="12">
      <c r="A8" s="28"/>
      <c r="B8" s="27"/>
      <c r="C8" s="26"/>
      <c r="D8" s="25"/>
      <c r="E8" s="25"/>
      <c r="F8" s="25"/>
    </row>
    <row r="9" spans="1:10">
      <c r="A9" s="6">
        <v>1</v>
      </c>
      <c r="B9" s="5" t="s">
        <v>3</v>
      </c>
      <c r="C9" s="4"/>
      <c r="D9" s="16"/>
      <c r="E9" s="16"/>
      <c r="F9" s="17">
        <f>F12+F22+F33+F36+F50+F56+F63+F67+F71+F92+F107+F138+F152+F179+F119+F43+F165+F172+F47+F88+F192+F113+F176</f>
        <v>3765.9940000000006</v>
      </c>
    </row>
    <row r="10" spans="1:10">
      <c r="A10" s="6"/>
      <c r="B10" s="5"/>
      <c r="C10" s="4"/>
      <c r="D10" s="16"/>
      <c r="E10" s="16"/>
      <c r="F10" s="17"/>
    </row>
    <row r="11" spans="1:10">
      <c r="A11" s="6"/>
      <c r="B11" s="9" t="s">
        <v>4</v>
      </c>
      <c r="C11" s="4"/>
      <c r="D11" s="16"/>
      <c r="E11" s="16"/>
      <c r="F11" s="16"/>
    </row>
    <row r="12" spans="1:10">
      <c r="A12" s="6">
        <v>1</v>
      </c>
      <c r="B12" s="9" t="s">
        <v>5</v>
      </c>
      <c r="C12" s="4"/>
      <c r="D12" s="16" t="s">
        <v>18</v>
      </c>
      <c r="E12" s="22">
        <f>SUM(E13:E20)</f>
        <v>366</v>
      </c>
      <c r="F12" s="17">
        <f>SUM(F13:F20)</f>
        <v>370.25</v>
      </c>
    </row>
    <row r="13" spans="1:10" s="76" customFormat="1">
      <c r="A13" s="75"/>
      <c r="B13" s="132" t="s">
        <v>194</v>
      </c>
      <c r="C13" s="147" t="s">
        <v>195</v>
      </c>
      <c r="D13" s="142" t="s">
        <v>18</v>
      </c>
      <c r="E13" s="143">
        <v>180</v>
      </c>
      <c r="F13" s="144">
        <v>117</v>
      </c>
      <c r="G13" s="77"/>
      <c r="H13" s="78"/>
      <c r="I13" s="78"/>
      <c r="J13" s="78"/>
    </row>
    <row r="14" spans="1:10" s="76" customFormat="1">
      <c r="A14" s="75"/>
      <c r="B14" s="132" t="s">
        <v>117</v>
      </c>
      <c r="C14" s="147" t="s">
        <v>297</v>
      </c>
      <c r="D14" s="142" t="s">
        <v>19</v>
      </c>
      <c r="E14" s="143">
        <v>1</v>
      </c>
      <c r="F14" s="144">
        <v>3</v>
      </c>
      <c r="G14" s="78"/>
      <c r="H14" s="78"/>
      <c r="I14" s="78"/>
      <c r="J14" s="78"/>
    </row>
    <row r="15" spans="1:10" s="146" customFormat="1">
      <c r="A15" s="159"/>
      <c r="B15" s="132" t="s">
        <v>203</v>
      </c>
      <c r="C15" s="147" t="s">
        <v>204</v>
      </c>
      <c r="D15" s="142" t="s">
        <v>19</v>
      </c>
      <c r="E15" s="143">
        <v>1</v>
      </c>
      <c r="F15" s="144">
        <v>126.75</v>
      </c>
      <c r="G15" s="145"/>
      <c r="H15" s="145"/>
      <c r="I15" s="145"/>
      <c r="J15" s="145"/>
    </row>
    <row r="16" spans="1:10" s="146" customFormat="1">
      <c r="A16" s="159"/>
      <c r="B16" s="132" t="s">
        <v>192</v>
      </c>
      <c r="C16" s="147" t="s">
        <v>313</v>
      </c>
      <c r="D16" s="142" t="s">
        <v>18</v>
      </c>
      <c r="E16" s="143">
        <v>60</v>
      </c>
      <c r="F16" s="144">
        <v>39</v>
      </c>
      <c r="G16" s="145"/>
      <c r="H16" s="145"/>
      <c r="I16" s="145"/>
      <c r="J16" s="145"/>
    </row>
    <row r="17" spans="1:10" s="146" customFormat="1">
      <c r="A17" s="159"/>
      <c r="B17" s="132" t="s">
        <v>43</v>
      </c>
      <c r="C17" s="147" t="s">
        <v>312</v>
      </c>
      <c r="D17" s="142" t="s">
        <v>18</v>
      </c>
      <c r="E17" s="143">
        <v>60</v>
      </c>
      <c r="F17" s="144">
        <v>39</v>
      </c>
      <c r="G17" s="145"/>
      <c r="H17" s="145"/>
      <c r="I17" s="145"/>
      <c r="J17" s="145"/>
    </row>
    <row r="18" spans="1:10" s="146" customFormat="1">
      <c r="A18" s="159"/>
      <c r="B18" s="132" t="s">
        <v>106</v>
      </c>
      <c r="C18" s="147" t="s">
        <v>317</v>
      </c>
      <c r="D18" s="142" t="s">
        <v>18</v>
      </c>
      <c r="E18" s="143">
        <v>60</v>
      </c>
      <c r="F18" s="144">
        <v>39</v>
      </c>
      <c r="G18" s="145"/>
      <c r="H18" s="145"/>
      <c r="I18" s="145"/>
      <c r="J18" s="145"/>
    </row>
    <row r="19" spans="1:10" s="146" customFormat="1">
      <c r="A19" s="159"/>
      <c r="B19" s="132" t="s">
        <v>75</v>
      </c>
      <c r="C19" s="147" t="s">
        <v>318</v>
      </c>
      <c r="D19" s="142" t="s">
        <v>18</v>
      </c>
      <c r="E19" s="143">
        <v>3</v>
      </c>
      <c r="F19" s="144">
        <v>1.5</v>
      </c>
      <c r="G19" s="145"/>
      <c r="H19" s="145"/>
      <c r="I19" s="145"/>
      <c r="J19" s="145"/>
    </row>
    <row r="20" spans="1:10" s="146" customFormat="1">
      <c r="A20" s="159"/>
      <c r="B20" s="132" t="s">
        <v>115</v>
      </c>
      <c r="C20" s="147" t="s">
        <v>270</v>
      </c>
      <c r="D20" s="142" t="s">
        <v>19</v>
      </c>
      <c r="E20" s="143">
        <v>1</v>
      </c>
      <c r="F20" s="144">
        <v>5</v>
      </c>
      <c r="G20" s="145"/>
      <c r="H20" s="145"/>
      <c r="I20" s="145"/>
      <c r="J20" s="145"/>
    </row>
    <row r="21" spans="1:10" s="146" customFormat="1">
      <c r="A21" s="142"/>
      <c r="B21" s="132"/>
      <c r="C21" s="147"/>
      <c r="D21" s="142"/>
      <c r="E21" s="143"/>
      <c r="F21" s="144"/>
      <c r="G21" s="145"/>
      <c r="H21" s="145"/>
      <c r="I21" s="145"/>
      <c r="J21" s="145"/>
    </row>
    <row r="22" spans="1:10">
      <c r="A22" s="6">
        <v>1</v>
      </c>
      <c r="B22" s="9" t="s">
        <v>6</v>
      </c>
      <c r="C22" s="140"/>
      <c r="D22" s="16" t="s">
        <v>18</v>
      </c>
      <c r="E22" s="22">
        <f>SUM(E23:E31)</f>
        <v>91</v>
      </c>
      <c r="F22" s="17">
        <f>SUM(F23:F31)</f>
        <v>47.46</v>
      </c>
    </row>
    <row r="23" spans="1:10" s="88" customFormat="1">
      <c r="A23" s="82"/>
      <c r="B23" s="80" t="s">
        <v>77</v>
      </c>
      <c r="C23" s="90" t="s">
        <v>241</v>
      </c>
      <c r="D23" s="82" t="s">
        <v>18</v>
      </c>
      <c r="E23" s="83">
        <v>1</v>
      </c>
      <c r="F23" s="84" t="s">
        <v>35</v>
      </c>
      <c r="G23" s="194"/>
    </row>
    <row r="24" spans="1:10" s="88" customFormat="1">
      <c r="A24" s="82"/>
      <c r="B24" s="80" t="s">
        <v>72</v>
      </c>
      <c r="C24" s="90" t="s">
        <v>137</v>
      </c>
      <c r="D24" s="82" t="s">
        <v>18</v>
      </c>
      <c r="E24" s="83">
        <v>10</v>
      </c>
      <c r="F24" s="84">
        <v>7.46</v>
      </c>
      <c r="G24" s="176"/>
    </row>
    <row r="25" spans="1:10" s="88" customFormat="1">
      <c r="A25" s="82"/>
      <c r="B25" s="80" t="s">
        <v>139</v>
      </c>
      <c r="C25" s="90" t="s">
        <v>140</v>
      </c>
      <c r="D25" s="82" t="s">
        <v>18</v>
      </c>
      <c r="E25" s="83">
        <v>10</v>
      </c>
      <c r="F25" s="84">
        <v>5</v>
      </c>
      <c r="G25" s="93"/>
      <c r="H25" s="177"/>
      <c r="I25" s="177"/>
    </row>
    <row r="26" spans="1:10" s="88" customFormat="1">
      <c r="A26" s="82"/>
      <c r="B26" s="80" t="s">
        <v>265</v>
      </c>
      <c r="C26" s="90" t="s">
        <v>267</v>
      </c>
      <c r="D26" s="82" t="s">
        <v>18</v>
      </c>
      <c r="E26" s="83">
        <v>10</v>
      </c>
      <c r="F26" s="84">
        <v>5</v>
      </c>
      <c r="G26" s="93"/>
      <c r="H26" s="194"/>
      <c r="I26" s="194"/>
    </row>
    <row r="27" spans="1:10" s="88" customFormat="1">
      <c r="A27" s="82"/>
      <c r="B27" s="80" t="s">
        <v>124</v>
      </c>
      <c r="C27" s="90" t="s">
        <v>143</v>
      </c>
      <c r="D27" s="82" t="s">
        <v>18</v>
      </c>
      <c r="E27" s="83">
        <v>10</v>
      </c>
      <c r="F27" s="84">
        <v>5</v>
      </c>
      <c r="G27" s="178"/>
    </row>
    <row r="28" spans="1:10" s="88" customFormat="1">
      <c r="A28" s="82"/>
      <c r="B28" s="80" t="s">
        <v>31</v>
      </c>
      <c r="C28" s="90" t="s">
        <v>142</v>
      </c>
      <c r="D28" s="82" t="s">
        <v>18</v>
      </c>
      <c r="E28" s="83">
        <v>10</v>
      </c>
      <c r="F28" s="84">
        <v>5</v>
      </c>
      <c r="G28" s="178"/>
    </row>
    <row r="29" spans="1:10" s="146" customFormat="1">
      <c r="A29" s="142"/>
      <c r="B29" s="132" t="s">
        <v>69</v>
      </c>
      <c r="C29" s="147" t="s">
        <v>138</v>
      </c>
      <c r="D29" s="142" t="s">
        <v>18</v>
      </c>
      <c r="E29" s="143">
        <v>10</v>
      </c>
      <c r="F29" s="144">
        <v>5</v>
      </c>
      <c r="G29" s="145"/>
      <c r="H29" s="145"/>
      <c r="I29" s="145"/>
      <c r="J29" s="145"/>
    </row>
    <row r="30" spans="1:10" s="146" customFormat="1">
      <c r="A30" s="142"/>
      <c r="B30" s="132" t="s">
        <v>250</v>
      </c>
      <c r="C30" s="147"/>
      <c r="D30" s="142" t="s">
        <v>18</v>
      </c>
      <c r="E30" s="143">
        <v>20</v>
      </c>
      <c r="F30" s="144">
        <v>10</v>
      </c>
      <c r="G30" s="145"/>
      <c r="H30" s="145"/>
      <c r="I30" s="145"/>
      <c r="J30" s="145"/>
    </row>
    <row r="31" spans="1:10" s="146" customFormat="1">
      <c r="A31" s="142"/>
      <c r="B31" s="132" t="s">
        <v>119</v>
      </c>
      <c r="C31" s="147" t="s">
        <v>164</v>
      </c>
      <c r="D31" s="142" t="s">
        <v>18</v>
      </c>
      <c r="E31" s="143">
        <v>10</v>
      </c>
      <c r="F31" s="144">
        <v>5</v>
      </c>
      <c r="G31" s="145"/>
      <c r="H31" s="145"/>
      <c r="I31" s="145"/>
      <c r="J31" s="145"/>
    </row>
    <row r="32" spans="1:10" s="146" customFormat="1">
      <c r="A32" s="142"/>
      <c r="B32" s="132"/>
      <c r="C32" s="147"/>
      <c r="D32" s="142"/>
      <c r="E32" s="143"/>
      <c r="F32" s="144"/>
      <c r="G32" s="145"/>
      <c r="H32" s="145"/>
      <c r="I32" s="145"/>
      <c r="J32" s="145"/>
    </row>
    <row r="33" spans="1:10">
      <c r="A33" s="6">
        <v>1</v>
      </c>
      <c r="B33" s="10" t="s">
        <v>314</v>
      </c>
      <c r="C33" s="140"/>
      <c r="D33" s="16" t="s">
        <v>18</v>
      </c>
      <c r="E33" s="22">
        <f>SUM(E34:E34)</f>
        <v>200</v>
      </c>
      <c r="F33" s="17">
        <f>SUM(F34:F34)</f>
        <v>200</v>
      </c>
    </row>
    <row r="34" spans="1:10" s="146" customFormat="1">
      <c r="A34" s="142"/>
      <c r="B34" s="132" t="s">
        <v>32</v>
      </c>
      <c r="C34" s="147" t="s">
        <v>209</v>
      </c>
      <c r="D34" s="142" t="s">
        <v>18</v>
      </c>
      <c r="E34" s="143">
        <v>200</v>
      </c>
      <c r="F34" s="144">
        <v>200</v>
      </c>
      <c r="G34" s="145"/>
      <c r="H34" s="145"/>
      <c r="I34" s="145"/>
      <c r="J34" s="145"/>
    </row>
    <row r="35" spans="1:10">
      <c r="A35" s="6"/>
      <c r="B35" s="3"/>
      <c r="C35" s="4"/>
      <c r="D35" s="6"/>
      <c r="E35" s="24"/>
      <c r="F35" s="11"/>
    </row>
    <row r="36" spans="1:10">
      <c r="A36" s="6">
        <v>1</v>
      </c>
      <c r="B36" s="10" t="s">
        <v>45</v>
      </c>
      <c r="C36" s="100"/>
      <c r="D36" s="32" t="s">
        <v>20</v>
      </c>
      <c r="E36" s="22">
        <f>SUM(E37:E42)</f>
        <v>11</v>
      </c>
      <c r="F36" s="17">
        <f>SUM(F37:F42)</f>
        <v>1078.79</v>
      </c>
      <c r="G36" s="1"/>
    </row>
    <row r="37" spans="1:10">
      <c r="A37" s="6"/>
      <c r="B37" s="12" t="s">
        <v>36</v>
      </c>
      <c r="C37" s="100"/>
      <c r="D37" s="6" t="s">
        <v>20</v>
      </c>
      <c r="E37" s="24">
        <v>1</v>
      </c>
      <c r="F37" s="11">
        <v>95</v>
      </c>
      <c r="G37" s="1"/>
    </row>
    <row r="38" spans="1:10">
      <c r="A38" s="6"/>
      <c r="B38" s="12" t="s">
        <v>232</v>
      </c>
      <c r="C38" s="100" t="s">
        <v>236</v>
      </c>
      <c r="D38" s="6" t="s">
        <v>20</v>
      </c>
      <c r="E38" s="24">
        <v>1</v>
      </c>
      <c r="F38" s="11">
        <v>153.79</v>
      </c>
      <c r="G38" s="1"/>
    </row>
    <row r="39" spans="1:10" s="88" customFormat="1">
      <c r="A39" s="82"/>
      <c r="B39" s="80" t="s">
        <v>182</v>
      </c>
      <c r="C39" s="139" t="s">
        <v>102</v>
      </c>
      <c r="D39" s="82" t="s">
        <v>20</v>
      </c>
      <c r="E39" s="82">
        <v>6</v>
      </c>
      <c r="F39" s="84">
        <v>600</v>
      </c>
      <c r="G39" s="93"/>
      <c r="H39" s="194"/>
    </row>
    <row r="40" spans="1:10" s="88" customFormat="1">
      <c r="A40" s="82"/>
      <c r="B40" s="80" t="s">
        <v>65</v>
      </c>
      <c r="C40" s="90" t="s">
        <v>99</v>
      </c>
      <c r="D40" s="82" t="s">
        <v>19</v>
      </c>
      <c r="E40" s="82">
        <v>1</v>
      </c>
      <c r="F40" s="84">
        <v>230</v>
      </c>
      <c r="G40" s="93"/>
      <c r="H40" s="124"/>
    </row>
    <row r="41" spans="1:10" s="135" customFormat="1">
      <c r="A41" s="133"/>
      <c r="B41" s="136" t="s">
        <v>100</v>
      </c>
      <c r="C41" s="139" t="s">
        <v>102</v>
      </c>
      <c r="D41" s="137" t="s">
        <v>20</v>
      </c>
      <c r="E41" s="137">
        <v>2</v>
      </c>
      <c r="F41" s="138"/>
      <c r="G41" s="134"/>
    </row>
    <row r="42" spans="1:10">
      <c r="A42" s="6"/>
      <c r="B42" s="3"/>
      <c r="C42" s="4"/>
      <c r="D42" s="6"/>
      <c r="E42" s="6"/>
      <c r="F42" s="11"/>
    </row>
    <row r="43" spans="1:10">
      <c r="A43" s="6">
        <v>1</v>
      </c>
      <c r="B43" s="47" t="s">
        <v>51</v>
      </c>
      <c r="C43" s="4"/>
      <c r="D43" s="6" t="s">
        <v>20</v>
      </c>
      <c r="E43" s="22">
        <f>SUM(E44:E45)</f>
        <v>12</v>
      </c>
      <c r="F43" s="17">
        <f>SUM(F44:F45)</f>
        <v>125.3</v>
      </c>
    </row>
    <row r="44" spans="1:10" s="88" customFormat="1">
      <c r="A44" s="82"/>
      <c r="B44" s="80" t="s">
        <v>174</v>
      </c>
      <c r="C44" s="86"/>
      <c r="D44" s="82" t="s">
        <v>20</v>
      </c>
      <c r="E44" s="83">
        <v>10</v>
      </c>
      <c r="F44" s="84">
        <v>100.3</v>
      </c>
      <c r="G44" s="126"/>
    </row>
    <row r="45" spans="1:10" s="88" customFormat="1">
      <c r="A45" s="82"/>
      <c r="B45" s="80" t="s">
        <v>285</v>
      </c>
      <c r="C45" s="86"/>
      <c r="D45" s="82" t="s">
        <v>20</v>
      </c>
      <c r="E45" s="83">
        <v>2</v>
      </c>
      <c r="F45" s="84">
        <v>25</v>
      </c>
      <c r="G45" s="150"/>
    </row>
    <row r="46" spans="1:10">
      <c r="A46" s="6"/>
      <c r="B46" s="3"/>
      <c r="C46" s="4"/>
      <c r="D46" s="6"/>
      <c r="E46" s="24"/>
      <c r="F46" s="11"/>
    </row>
    <row r="47" spans="1:10">
      <c r="A47" s="6">
        <v>1</v>
      </c>
      <c r="B47" s="47" t="s">
        <v>127</v>
      </c>
      <c r="C47" s="4"/>
      <c r="D47" s="6" t="s">
        <v>20</v>
      </c>
      <c r="E47" s="22"/>
      <c r="F47" s="17">
        <f>SUM(F48:F49)</f>
        <v>0</v>
      </c>
    </row>
    <row r="48" spans="1:10" s="149" customFormat="1" ht="13.8">
      <c r="A48" s="123"/>
      <c r="B48" s="89"/>
      <c r="C48" s="152"/>
      <c r="D48" s="82"/>
      <c r="E48" s="83"/>
      <c r="F48" s="84"/>
    </row>
    <row r="49" spans="1:7" s="192" customFormat="1" ht="13.8">
      <c r="A49" s="123"/>
      <c r="B49" s="89"/>
      <c r="C49" s="152"/>
      <c r="D49" s="82"/>
      <c r="E49" s="83"/>
      <c r="F49" s="84"/>
    </row>
    <row r="50" spans="1:7">
      <c r="A50" s="6">
        <v>1</v>
      </c>
      <c r="B50" s="10" t="s">
        <v>7</v>
      </c>
      <c r="C50" s="4"/>
      <c r="D50" s="16" t="s">
        <v>21</v>
      </c>
      <c r="E50" s="22">
        <f>SUM(E51:E55)</f>
        <v>121</v>
      </c>
      <c r="F50" s="17">
        <f>SUM(F51:F55)</f>
        <v>97.045000000000002</v>
      </c>
    </row>
    <row r="51" spans="1:7" s="88" customFormat="1">
      <c r="A51" s="82"/>
      <c r="B51" s="80" t="s">
        <v>192</v>
      </c>
      <c r="C51" s="86" t="s">
        <v>193</v>
      </c>
      <c r="D51" s="82" t="s">
        <v>21</v>
      </c>
      <c r="E51" s="83">
        <v>75</v>
      </c>
      <c r="F51" s="84">
        <v>43.5</v>
      </c>
      <c r="G51" s="194"/>
    </row>
    <row r="52" spans="1:7" s="88" customFormat="1">
      <c r="A52" s="82"/>
      <c r="B52" s="80" t="s">
        <v>59</v>
      </c>
      <c r="C52" s="86" t="s">
        <v>311</v>
      </c>
      <c r="D52" s="82" t="s">
        <v>21</v>
      </c>
      <c r="E52" s="83">
        <v>30</v>
      </c>
      <c r="F52" s="84">
        <v>17.399999999999999</v>
      </c>
      <c r="G52" s="210"/>
    </row>
    <row r="53" spans="1:7" s="88" customFormat="1">
      <c r="A53" s="82"/>
      <c r="B53" s="80" t="s">
        <v>248</v>
      </c>
      <c r="C53" s="86" t="s">
        <v>249</v>
      </c>
      <c r="D53" s="82" t="s">
        <v>19</v>
      </c>
      <c r="E53" s="83">
        <v>1</v>
      </c>
      <c r="F53" s="84">
        <v>25</v>
      </c>
      <c r="G53" s="194"/>
    </row>
    <row r="54" spans="1:7" s="88" customFormat="1">
      <c r="A54" s="82"/>
      <c r="B54" s="80" t="s">
        <v>105</v>
      </c>
      <c r="C54" s="86"/>
      <c r="D54" s="82" t="s">
        <v>21</v>
      </c>
      <c r="E54" s="82">
        <v>15</v>
      </c>
      <c r="F54" s="84">
        <v>11.145</v>
      </c>
      <c r="G54" s="126"/>
    </row>
    <row r="55" spans="1:7">
      <c r="A55" s="6"/>
      <c r="B55" s="12"/>
      <c r="C55" s="4"/>
      <c r="D55" s="6"/>
      <c r="E55" s="6"/>
      <c r="F55" s="11"/>
    </row>
    <row r="56" spans="1:7">
      <c r="A56" s="6">
        <v>1</v>
      </c>
      <c r="B56" s="10" t="s">
        <v>26</v>
      </c>
      <c r="C56" s="4"/>
      <c r="D56" s="16" t="s">
        <v>18</v>
      </c>
      <c r="E56" s="22">
        <f>SUM(E57:E62)</f>
        <v>131</v>
      </c>
      <c r="F56" s="17">
        <f>SUM(F57:F62)</f>
        <v>548</v>
      </c>
    </row>
    <row r="57" spans="1:7" s="88" customFormat="1">
      <c r="A57" s="82"/>
      <c r="B57" s="80" t="s">
        <v>258</v>
      </c>
      <c r="C57" s="90" t="s">
        <v>259</v>
      </c>
      <c r="D57" s="82" t="s">
        <v>18</v>
      </c>
      <c r="E57" s="83">
        <v>35</v>
      </c>
      <c r="F57" s="84">
        <v>52.5</v>
      </c>
      <c r="G57" s="194"/>
    </row>
    <row r="58" spans="1:7" s="88" customFormat="1">
      <c r="A58" s="82"/>
      <c r="B58" s="80" t="s">
        <v>278</v>
      </c>
      <c r="C58" s="90" t="s">
        <v>279</v>
      </c>
      <c r="D58" s="82" t="s">
        <v>18</v>
      </c>
      <c r="E58" s="83">
        <v>30</v>
      </c>
      <c r="F58" s="84">
        <v>45</v>
      </c>
      <c r="G58" s="194"/>
    </row>
    <row r="59" spans="1:7" s="88" customFormat="1">
      <c r="A59" s="82"/>
      <c r="B59" s="80" t="s">
        <v>100</v>
      </c>
      <c r="C59" s="90" t="s">
        <v>101</v>
      </c>
      <c r="D59" s="82" t="s">
        <v>18</v>
      </c>
      <c r="E59" s="83">
        <v>65</v>
      </c>
      <c r="F59" s="84">
        <v>97.5</v>
      </c>
      <c r="G59" s="124"/>
    </row>
    <row r="60" spans="1:7" s="88" customFormat="1">
      <c r="A60" s="82"/>
      <c r="B60" s="80" t="s">
        <v>230</v>
      </c>
      <c r="C60" s="90" t="s">
        <v>231</v>
      </c>
      <c r="D60" s="82" t="s">
        <v>19</v>
      </c>
      <c r="E60" s="83">
        <v>1</v>
      </c>
      <c r="F60" s="84">
        <v>350</v>
      </c>
      <c r="G60" s="194"/>
    </row>
    <row r="61" spans="1:7" s="88" customFormat="1">
      <c r="A61" s="82"/>
      <c r="B61" s="80" t="s">
        <v>103</v>
      </c>
      <c r="C61" s="90" t="s">
        <v>104</v>
      </c>
      <c r="D61" s="82" t="s">
        <v>18</v>
      </c>
      <c r="E61" s="83" t="s">
        <v>178</v>
      </c>
      <c r="F61" s="84">
        <v>3</v>
      </c>
      <c r="G61" s="126"/>
    </row>
    <row r="62" spans="1:7">
      <c r="A62" s="6"/>
      <c r="B62" s="3"/>
      <c r="C62" s="13"/>
      <c r="D62" s="6"/>
      <c r="E62" s="6"/>
      <c r="F62" s="11"/>
    </row>
    <row r="63" spans="1:7">
      <c r="A63" s="6">
        <v>1</v>
      </c>
      <c r="B63" s="10" t="s">
        <v>136</v>
      </c>
      <c r="C63" s="4"/>
      <c r="D63" s="16" t="s">
        <v>20</v>
      </c>
      <c r="E63" s="22">
        <f>SUM(E64:E65)</f>
        <v>0</v>
      </c>
      <c r="F63" s="17">
        <f>SUM(F64:F65)</f>
        <v>0</v>
      </c>
    </row>
    <row r="64" spans="1:7" s="88" customFormat="1">
      <c r="A64" s="82"/>
      <c r="B64" s="89"/>
      <c r="C64" s="86"/>
      <c r="D64" s="82"/>
      <c r="E64" s="83"/>
      <c r="F64" s="84"/>
      <c r="G64" s="126"/>
    </row>
    <row r="65" spans="1:9">
      <c r="A65" s="6"/>
      <c r="B65" s="3"/>
      <c r="C65" s="4"/>
      <c r="D65" s="6"/>
      <c r="E65" s="24"/>
      <c r="F65" s="11"/>
    </row>
    <row r="66" spans="1:9">
      <c r="A66" s="6"/>
      <c r="B66" s="3"/>
      <c r="C66" s="4"/>
      <c r="D66" s="6"/>
      <c r="E66" s="24"/>
      <c r="F66" s="11"/>
    </row>
    <row r="67" spans="1:9">
      <c r="A67" s="6">
        <v>1</v>
      </c>
      <c r="B67" s="10" t="s">
        <v>94</v>
      </c>
      <c r="C67" s="4"/>
      <c r="D67" s="16" t="s">
        <v>20</v>
      </c>
      <c r="E67" s="22">
        <f>SUM(E68:E70)</f>
        <v>2</v>
      </c>
      <c r="F67" s="17">
        <f>SUM(F68:F70)</f>
        <v>30</v>
      </c>
    </row>
    <row r="68" spans="1:9" s="119" customFormat="1">
      <c r="A68" s="123"/>
      <c r="B68" s="105" t="s">
        <v>71</v>
      </c>
      <c r="C68" s="94"/>
      <c r="D68" s="82" t="s">
        <v>20</v>
      </c>
      <c r="E68" s="83">
        <v>2</v>
      </c>
      <c r="F68" s="84">
        <v>30</v>
      </c>
      <c r="G68" s="121"/>
    </row>
    <row r="69" spans="1:9" s="119" customFormat="1">
      <c r="A69" s="123"/>
      <c r="B69" s="80"/>
      <c r="C69" s="87"/>
      <c r="D69" s="82"/>
      <c r="E69" s="83"/>
      <c r="F69" s="84"/>
      <c r="G69" s="121"/>
    </row>
    <row r="70" spans="1:9">
      <c r="A70" s="6"/>
      <c r="B70" s="3"/>
      <c r="C70" s="35"/>
      <c r="D70" s="6"/>
      <c r="E70" s="6"/>
      <c r="F70" s="11"/>
    </row>
    <row r="71" spans="1:9">
      <c r="A71" s="6">
        <v>1</v>
      </c>
      <c r="B71" s="10" t="s">
        <v>126</v>
      </c>
      <c r="C71" s="35"/>
      <c r="D71" s="16" t="s">
        <v>22</v>
      </c>
      <c r="E71" s="22">
        <f>SUM(E72:E86)</f>
        <v>60</v>
      </c>
      <c r="F71" s="17">
        <f>SUM(F72:F86)</f>
        <v>137.94999999999999</v>
      </c>
    </row>
    <row r="72" spans="1:9" s="88" customFormat="1">
      <c r="A72" s="157"/>
      <c r="B72" s="89" t="s">
        <v>135</v>
      </c>
      <c r="C72" s="201" t="s">
        <v>163</v>
      </c>
      <c r="D72" s="82" t="s">
        <v>19</v>
      </c>
      <c r="E72" s="83">
        <v>1</v>
      </c>
      <c r="F72" s="84">
        <v>7</v>
      </c>
      <c r="G72" s="190"/>
      <c r="H72" s="189"/>
      <c r="I72" s="189"/>
    </row>
    <row r="73" spans="1:9" s="88" customFormat="1">
      <c r="A73" s="157"/>
      <c r="B73" s="89" t="s">
        <v>117</v>
      </c>
      <c r="C73" s="201" t="s">
        <v>130</v>
      </c>
      <c r="D73" s="82" t="s">
        <v>20</v>
      </c>
      <c r="E73" s="83">
        <v>8</v>
      </c>
      <c r="F73" s="84">
        <v>12</v>
      </c>
      <c r="G73" s="172"/>
      <c r="H73" s="171"/>
      <c r="I73" s="171"/>
    </row>
    <row r="74" spans="1:9" s="110" customFormat="1" ht="36">
      <c r="A74" s="158"/>
      <c r="B74" s="128" t="s">
        <v>117</v>
      </c>
      <c r="C74" s="197" t="s">
        <v>296</v>
      </c>
      <c r="D74" s="104" t="s">
        <v>20</v>
      </c>
      <c r="E74" s="107">
        <v>5</v>
      </c>
      <c r="F74" s="108">
        <v>18</v>
      </c>
      <c r="G74" s="130"/>
      <c r="H74" s="131"/>
      <c r="I74" s="131"/>
    </row>
    <row r="75" spans="1:9" s="110" customFormat="1" ht="24">
      <c r="A75" s="158"/>
      <c r="B75" s="128" t="s">
        <v>33</v>
      </c>
      <c r="C75" s="197" t="s">
        <v>146</v>
      </c>
      <c r="D75" s="104" t="s">
        <v>19</v>
      </c>
      <c r="E75" s="107">
        <v>1</v>
      </c>
      <c r="F75" s="108">
        <v>7</v>
      </c>
      <c r="G75" s="130"/>
      <c r="H75" s="131"/>
      <c r="I75" s="131"/>
    </row>
    <row r="76" spans="1:9" s="110" customFormat="1">
      <c r="A76" s="158"/>
      <c r="B76" s="128" t="s">
        <v>33</v>
      </c>
      <c r="C76" s="106" t="s">
        <v>260</v>
      </c>
      <c r="D76" s="104" t="s">
        <v>19</v>
      </c>
      <c r="E76" s="107">
        <v>1</v>
      </c>
      <c r="F76" s="108">
        <v>10</v>
      </c>
      <c r="G76" s="130"/>
      <c r="H76" s="131"/>
      <c r="I76" s="131"/>
    </row>
    <row r="77" spans="1:9" s="110" customFormat="1">
      <c r="A77" s="158"/>
      <c r="B77" s="128" t="s">
        <v>288</v>
      </c>
      <c r="C77" s="106" t="s">
        <v>289</v>
      </c>
      <c r="D77" s="104" t="s">
        <v>19</v>
      </c>
      <c r="E77" s="107">
        <v>1</v>
      </c>
      <c r="F77" s="108">
        <v>15</v>
      </c>
      <c r="G77" s="130"/>
      <c r="H77" s="131"/>
      <c r="I77" s="131"/>
    </row>
    <row r="78" spans="1:9" s="110" customFormat="1">
      <c r="A78" s="158"/>
      <c r="B78" s="128" t="s">
        <v>258</v>
      </c>
      <c r="C78" s="106" t="s">
        <v>260</v>
      </c>
      <c r="D78" s="104" t="s">
        <v>18</v>
      </c>
      <c r="E78" s="107">
        <v>35</v>
      </c>
      <c r="F78" s="108">
        <v>26.95</v>
      </c>
      <c r="G78" s="130"/>
      <c r="H78" s="131"/>
      <c r="I78" s="131"/>
    </row>
    <row r="79" spans="1:9" s="110" customFormat="1">
      <c r="A79" s="158"/>
      <c r="B79" s="128" t="s">
        <v>206</v>
      </c>
      <c r="C79" s="106" t="s">
        <v>207</v>
      </c>
      <c r="D79" s="104" t="s">
        <v>19</v>
      </c>
      <c r="E79" s="107">
        <v>1</v>
      </c>
      <c r="F79" s="108">
        <v>7</v>
      </c>
      <c r="G79" s="130"/>
      <c r="H79" s="131"/>
      <c r="I79" s="131"/>
    </row>
    <row r="80" spans="1:9" s="110" customFormat="1" ht="24">
      <c r="A80" s="158"/>
      <c r="B80" s="128" t="s">
        <v>265</v>
      </c>
      <c r="C80" s="106" t="s">
        <v>266</v>
      </c>
      <c r="D80" s="104" t="s">
        <v>19</v>
      </c>
      <c r="E80" s="107">
        <v>1</v>
      </c>
      <c r="F80" s="108">
        <v>7</v>
      </c>
      <c r="G80" s="130"/>
      <c r="H80" s="131"/>
      <c r="I80" s="131"/>
    </row>
    <row r="81" spans="1:10" s="110" customFormat="1" ht="24">
      <c r="A81" s="104"/>
      <c r="B81" s="128" t="s">
        <v>122</v>
      </c>
      <c r="C81" s="106" t="s">
        <v>315</v>
      </c>
      <c r="D81" s="104" t="s">
        <v>19</v>
      </c>
      <c r="E81" s="107">
        <v>1</v>
      </c>
      <c r="F81" s="211" t="s">
        <v>249</v>
      </c>
      <c r="G81" s="130"/>
      <c r="H81" s="130"/>
      <c r="I81" s="130"/>
      <c r="J81" s="130"/>
    </row>
    <row r="82" spans="1:10" s="88" customFormat="1">
      <c r="A82" s="82"/>
      <c r="B82" s="89" t="s">
        <v>214</v>
      </c>
      <c r="C82" s="202" t="s">
        <v>216</v>
      </c>
      <c r="D82" s="82" t="s">
        <v>19</v>
      </c>
      <c r="E82" s="83">
        <v>1</v>
      </c>
      <c r="F82" s="84">
        <v>3</v>
      </c>
      <c r="G82" s="190"/>
      <c r="H82" s="190"/>
      <c r="I82" s="190"/>
      <c r="J82" s="190"/>
    </row>
    <row r="83" spans="1:10" s="88" customFormat="1">
      <c r="A83" s="82"/>
      <c r="B83" s="89" t="s">
        <v>43</v>
      </c>
      <c r="C83" s="202" t="s">
        <v>160</v>
      </c>
      <c r="D83" s="82" t="s">
        <v>19</v>
      </c>
      <c r="E83" s="83">
        <v>1</v>
      </c>
      <c r="F83" s="84">
        <v>5</v>
      </c>
      <c r="G83" s="190"/>
      <c r="H83" s="190"/>
      <c r="I83" s="190"/>
      <c r="J83" s="190"/>
    </row>
    <row r="84" spans="1:10" s="88" customFormat="1" ht="23.4" customHeight="1">
      <c r="A84" s="82"/>
      <c r="B84" s="89" t="s">
        <v>123</v>
      </c>
      <c r="C84" s="186" t="s">
        <v>152</v>
      </c>
      <c r="D84" s="82" t="s">
        <v>18</v>
      </c>
      <c r="E84" s="83">
        <v>1</v>
      </c>
      <c r="F84" s="84" t="s">
        <v>35</v>
      </c>
      <c r="G84" s="185"/>
      <c r="H84" s="185"/>
      <c r="I84" s="185"/>
      <c r="J84" s="185"/>
    </row>
    <row r="85" spans="1:10" s="88" customFormat="1">
      <c r="A85" s="82"/>
      <c r="B85" s="80" t="s">
        <v>75</v>
      </c>
      <c r="C85" s="120" t="s">
        <v>165</v>
      </c>
      <c r="D85" s="82" t="s">
        <v>19</v>
      </c>
      <c r="E85" s="82">
        <v>1</v>
      </c>
      <c r="F85" s="84">
        <v>5</v>
      </c>
      <c r="G85" s="188"/>
    </row>
    <row r="86" spans="1:10" s="88" customFormat="1">
      <c r="A86" s="82"/>
      <c r="B86" s="80" t="s">
        <v>119</v>
      </c>
      <c r="C86" s="199" t="s">
        <v>76</v>
      </c>
      <c r="D86" s="82" t="s">
        <v>19</v>
      </c>
      <c r="E86" s="82">
        <v>1</v>
      </c>
      <c r="F86" s="84">
        <v>15</v>
      </c>
      <c r="G86" s="177"/>
    </row>
    <row r="87" spans="1:10">
      <c r="A87" s="6"/>
      <c r="B87" s="12"/>
      <c r="C87" s="18"/>
      <c r="D87" s="6"/>
      <c r="E87" s="6"/>
      <c r="F87" s="11"/>
    </row>
    <row r="88" spans="1:10">
      <c r="A88" s="6">
        <v>1</v>
      </c>
      <c r="B88" s="10" t="s">
        <v>70</v>
      </c>
      <c r="C88" s="18"/>
      <c r="D88" s="16" t="s">
        <v>20</v>
      </c>
      <c r="E88" s="22">
        <f>SUM(E90:E90)</f>
        <v>1</v>
      </c>
      <c r="F88" s="17">
        <f>SUM(F89:F90)</f>
        <v>25</v>
      </c>
    </row>
    <row r="89" spans="1:10" s="110" customFormat="1">
      <c r="A89" s="104"/>
      <c r="B89" s="105" t="s">
        <v>97</v>
      </c>
      <c r="C89" s="195"/>
      <c r="D89" s="104" t="s">
        <v>19</v>
      </c>
      <c r="E89" s="104">
        <v>1</v>
      </c>
      <c r="F89" s="108">
        <v>10</v>
      </c>
      <c r="G89" s="187"/>
    </row>
    <row r="90" spans="1:10" s="110" customFormat="1" ht="19.8">
      <c r="A90" s="104"/>
      <c r="B90" s="105" t="s">
        <v>38</v>
      </c>
      <c r="C90" s="200" t="s">
        <v>200</v>
      </c>
      <c r="D90" s="104" t="s">
        <v>19</v>
      </c>
      <c r="E90" s="104">
        <v>1</v>
      </c>
      <c r="F90" s="108">
        <v>15</v>
      </c>
      <c r="G90" s="187"/>
    </row>
    <row r="91" spans="1:10">
      <c r="A91" s="6"/>
      <c r="B91" s="12"/>
      <c r="C91" s="198"/>
      <c r="D91" s="6"/>
      <c r="E91" s="24"/>
      <c r="F91" s="11"/>
    </row>
    <row r="92" spans="1:10">
      <c r="A92" s="6">
        <v>1</v>
      </c>
      <c r="B92" s="10" t="s">
        <v>8</v>
      </c>
      <c r="C92" s="198"/>
      <c r="D92" s="16" t="s">
        <v>20</v>
      </c>
      <c r="E92" s="22">
        <f>SUM(E93:E105)</f>
        <v>29</v>
      </c>
      <c r="F92" s="17">
        <f>SUM(F93:F105)</f>
        <v>198.72800000000001</v>
      </c>
    </row>
    <row r="93" spans="1:10" s="88" customFormat="1">
      <c r="A93" s="82"/>
      <c r="B93" s="89" t="s">
        <v>83</v>
      </c>
      <c r="C93" s="199" t="s">
        <v>84</v>
      </c>
      <c r="D93" s="82" t="s">
        <v>20</v>
      </c>
      <c r="E93" s="83">
        <v>2</v>
      </c>
      <c r="F93" s="84">
        <v>5</v>
      </c>
      <c r="G93" s="193"/>
    </row>
    <row r="94" spans="1:10">
      <c r="A94" s="82"/>
      <c r="B94" s="89" t="s">
        <v>42</v>
      </c>
      <c r="C94" s="120" t="s">
        <v>158</v>
      </c>
      <c r="D94" s="82" t="s">
        <v>20</v>
      </c>
      <c r="E94" s="83">
        <v>1</v>
      </c>
      <c r="F94" s="84">
        <v>8</v>
      </c>
    </row>
    <row r="95" spans="1:10">
      <c r="A95" s="82"/>
      <c r="B95" s="89" t="s">
        <v>33</v>
      </c>
      <c r="C95" s="120" t="s">
        <v>284</v>
      </c>
      <c r="D95" s="82" t="s">
        <v>20</v>
      </c>
      <c r="E95" s="83">
        <v>3</v>
      </c>
      <c r="F95" s="84">
        <v>45</v>
      </c>
      <c r="G95" s="173"/>
    </row>
    <row r="96" spans="1:10" s="88" customFormat="1">
      <c r="A96" s="82"/>
      <c r="B96" s="80" t="s">
        <v>77</v>
      </c>
      <c r="C96" s="199" t="s">
        <v>78</v>
      </c>
      <c r="D96" s="82" t="s">
        <v>20</v>
      </c>
      <c r="E96" s="83">
        <v>2</v>
      </c>
      <c r="F96" s="84" t="s">
        <v>79</v>
      </c>
      <c r="G96" s="193"/>
    </row>
    <row r="97" spans="1:10" s="110" customFormat="1">
      <c r="A97" s="104"/>
      <c r="B97" s="105" t="s">
        <v>34</v>
      </c>
      <c r="C97" s="106" t="s">
        <v>166</v>
      </c>
      <c r="D97" s="104" t="s">
        <v>20</v>
      </c>
      <c r="E97" s="107">
        <v>2</v>
      </c>
      <c r="F97" s="108">
        <v>1.5</v>
      </c>
      <c r="G97" s="109"/>
    </row>
    <row r="98" spans="1:10" s="88" customFormat="1">
      <c r="A98" s="82"/>
      <c r="B98" s="89" t="s">
        <v>96</v>
      </c>
      <c r="C98" s="120" t="s">
        <v>161</v>
      </c>
      <c r="D98" s="82" t="s">
        <v>20</v>
      </c>
      <c r="E98" s="82">
        <v>2</v>
      </c>
      <c r="F98" s="84">
        <v>12</v>
      </c>
      <c r="G98" s="188"/>
    </row>
    <row r="99" spans="1:10" s="88" customFormat="1">
      <c r="A99" s="82"/>
      <c r="B99" s="89" t="s">
        <v>212</v>
      </c>
      <c r="C99" s="120" t="s">
        <v>213</v>
      </c>
      <c r="D99" s="82" t="s">
        <v>20</v>
      </c>
      <c r="E99" s="82">
        <v>3</v>
      </c>
      <c r="F99" s="84">
        <v>30</v>
      </c>
      <c r="G99" s="194"/>
    </row>
    <row r="100" spans="1:10" s="88" customFormat="1">
      <c r="A100" s="157"/>
      <c r="B100" s="89" t="s">
        <v>141</v>
      </c>
      <c r="C100" s="120" t="s">
        <v>167</v>
      </c>
      <c r="D100" s="82" t="s">
        <v>20</v>
      </c>
      <c r="E100" s="82">
        <v>2</v>
      </c>
      <c r="F100" s="84">
        <v>6</v>
      </c>
      <c r="G100" s="188"/>
    </row>
    <row r="101" spans="1:10" s="88" customFormat="1">
      <c r="A101" s="157"/>
      <c r="B101" s="89" t="s">
        <v>286</v>
      </c>
      <c r="C101" s="120" t="s">
        <v>287</v>
      </c>
      <c r="D101" s="82" t="s">
        <v>20</v>
      </c>
      <c r="E101" s="82">
        <v>2</v>
      </c>
      <c r="F101" s="84">
        <v>10</v>
      </c>
      <c r="G101" s="194"/>
    </row>
    <row r="102" spans="1:10" s="88" customFormat="1">
      <c r="A102" s="157"/>
      <c r="B102" s="89" t="s">
        <v>292</v>
      </c>
      <c r="C102" s="120" t="s">
        <v>287</v>
      </c>
      <c r="D102" s="82" t="s">
        <v>20</v>
      </c>
      <c r="E102" s="82">
        <v>3</v>
      </c>
      <c r="F102" s="84">
        <v>21</v>
      </c>
      <c r="G102" s="194"/>
    </row>
    <row r="103" spans="1:10" s="88" customFormat="1">
      <c r="A103" s="157"/>
      <c r="B103" s="89" t="s">
        <v>222</v>
      </c>
      <c r="C103" s="120" t="s">
        <v>223</v>
      </c>
      <c r="D103" s="82" t="s">
        <v>20</v>
      </c>
      <c r="E103" s="82">
        <v>4</v>
      </c>
      <c r="F103" s="84">
        <v>39.228000000000002</v>
      </c>
      <c r="G103" s="194"/>
    </row>
    <row r="104" spans="1:10" s="88" customFormat="1">
      <c r="A104" s="82"/>
      <c r="B104" s="105" t="s">
        <v>48</v>
      </c>
      <c r="C104" s="86" t="s">
        <v>61</v>
      </c>
      <c r="D104" s="82" t="s">
        <v>20</v>
      </c>
      <c r="E104" s="82">
        <v>3</v>
      </c>
      <c r="F104" s="84">
        <v>21</v>
      </c>
      <c r="G104" s="193"/>
    </row>
    <row r="105" spans="1:10" s="39" customFormat="1" ht="13.8">
      <c r="A105" s="38"/>
      <c r="B105" s="3"/>
      <c r="C105" s="100"/>
      <c r="D105" s="6"/>
      <c r="E105" s="6"/>
      <c r="F105" s="11"/>
      <c r="G105" s="44"/>
    </row>
    <row r="106" spans="1:10" s="39" customFormat="1" ht="13.8">
      <c r="A106" s="38"/>
      <c r="B106" s="3"/>
      <c r="C106" s="4"/>
      <c r="D106" s="6"/>
      <c r="E106" s="6"/>
      <c r="F106" s="11"/>
      <c r="G106" s="44"/>
    </row>
    <row r="107" spans="1:10">
      <c r="A107" s="6">
        <v>1</v>
      </c>
      <c r="B107" s="10" t="s">
        <v>9</v>
      </c>
      <c r="C107" s="4"/>
      <c r="D107" s="16" t="s">
        <v>19</v>
      </c>
      <c r="E107" s="22">
        <f>SUM(E108:E112)</f>
        <v>6</v>
      </c>
      <c r="F107" s="17">
        <f>SUM(F108:F112)</f>
        <v>70</v>
      </c>
    </row>
    <row r="108" spans="1:10" s="110" customFormat="1" ht="19.8">
      <c r="A108" s="104"/>
      <c r="B108" s="128" t="s">
        <v>39</v>
      </c>
      <c r="C108" s="111" t="s">
        <v>159</v>
      </c>
      <c r="D108" s="104" t="s">
        <v>19</v>
      </c>
      <c r="E108" s="104">
        <v>1</v>
      </c>
      <c r="F108" s="108">
        <v>10</v>
      </c>
      <c r="G108" s="109"/>
    </row>
    <row r="109" spans="1:10" s="110" customFormat="1">
      <c r="A109" s="104"/>
      <c r="B109" s="128" t="s">
        <v>71</v>
      </c>
      <c r="C109" s="200"/>
      <c r="D109" s="104" t="s">
        <v>20</v>
      </c>
      <c r="E109" s="104">
        <v>1</v>
      </c>
      <c r="F109" s="108">
        <v>12</v>
      </c>
      <c r="G109" s="109"/>
    </row>
    <row r="110" spans="1:10" s="110" customFormat="1" ht="24">
      <c r="A110" s="104"/>
      <c r="B110" s="128" t="s">
        <v>38</v>
      </c>
      <c r="C110" s="106" t="s">
        <v>202</v>
      </c>
      <c r="D110" s="104" t="s">
        <v>19</v>
      </c>
      <c r="E110" s="107">
        <v>1</v>
      </c>
      <c r="F110" s="108">
        <v>12</v>
      </c>
      <c r="G110" s="130"/>
      <c r="H110" s="130"/>
      <c r="I110" s="130"/>
      <c r="J110" s="130"/>
    </row>
    <row r="111" spans="1:10" s="110" customFormat="1">
      <c r="A111" s="104"/>
      <c r="B111" s="128" t="s">
        <v>69</v>
      </c>
      <c r="C111" s="106" t="s">
        <v>228</v>
      </c>
      <c r="D111" s="104" t="s">
        <v>20</v>
      </c>
      <c r="E111" s="107">
        <v>3</v>
      </c>
      <c r="F111" s="108">
        <v>36</v>
      </c>
      <c r="G111" s="130"/>
      <c r="H111" s="130"/>
      <c r="I111" s="130"/>
      <c r="J111" s="130"/>
    </row>
    <row r="112" spans="1:10" s="110" customFormat="1">
      <c r="A112" s="104"/>
      <c r="B112" s="128"/>
      <c r="C112" s="111"/>
      <c r="D112" s="104"/>
      <c r="E112" s="104"/>
      <c r="F112" s="108"/>
      <c r="G112" s="109"/>
    </row>
    <row r="113" spans="1:14" s="88" customFormat="1">
      <c r="A113" s="82">
        <v>1</v>
      </c>
      <c r="B113" s="175" t="s">
        <v>131</v>
      </c>
      <c r="C113" s="90"/>
      <c r="D113" s="157" t="s">
        <v>20</v>
      </c>
      <c r="E113" s="157">
        <f>SUM(E114:E117)</f>
        <v>8</v>
      </c>
      <c r="F113" s="97">
        <f>SUM(F114:F117)</f>
        <v>75</v>
      </c>
      <c r="G113" s="174"/>
    </row>
    <row r="114" spans="1:14" s="88" customFormat="1">
      <c r="A114" s="82"/>
      <c r="B114" s="80" t="s">
        <v>90</v>
      </c>
      <c r="C114" s="95" t="s">
        <v>91</v>
      </c>
      <c r="D114" s="82" t="s">
        <v>20</v>
      </c>
      <c r="E114" s="82">
        <v>2</v>
      </c>
      <c r="F114" s="84">
        <v>30</v>
      </c>
      <c r="G114" s="98"/>
      <c r="H114" s="99"/>
      <c r="I114" s="99"/>
      <c r="J114" s="99"/>
      <c r="K114" s="99"/>
      <c r="L114" s="99"/>
      <c r="M114" s="99"/>
      <c r="N114" s="99"/>
    </row>
    <row r="115" spans="1:14" s="110" customFormat="1" ht="31.2">
      <c r="A115" s="104"/>
      <c r="B115" s="128" t="s">
        <v>132</v>
      </c>
      <c r="C115" s="129" t="s">
        <v>306</v>
      </c>
      <c r="D115" s="104" t="s">
        <v>20</v>
      </c>
      <c r="E115" s="104">
        <v>4</v>
      </c>
      <c r="F115" s="108">
        <v>15</v>
      </c>
      <c r="G115" s="109"/>
    </row>
    <row r="116" spans="1:14" s="110" customFormat="1">
      <c r="A116" s="104"/>
      <c r="B116" s="128" t="s">
        <v>122</v>
      </c>
      <c r="C116" s="129" t="s">
        <v>307</v>
      </c>
      <c r="D116" s="104" t="s">
        <v>20</v>
      </c>
      <c r="E116" s="104">
        <v>1</v>
      </c>
      <c r="F116" s="108">
        <v>20</v>
      </c>
      <c r="G116" s="109"/>
    </row>
    <row r="117" spans="1:14" s="88" customFormat="1">
      <c r="A117" s="82"/>
      <c r="B117" s="89" t="s">
        <v>133</v>
      </c>
      <c r="C117" s="90" t="s">
        <v>168</v>
      </c>
      <c r="D117" s="82" t="s">
        <v>20</v>
      </c>
      <c r="E117" s="82">
        <v>1</v>
      </c>
      <c r="F117" s="84">
        <v>10</v>
      </c>
      <c r="G117" s="174"/>
    </row>
    <row r="118" spans="1:14">
      <c r="A118" s="6"/>
      <c r="B118" s="3"/>
      <c r="C118" s="4"/>
      <c r="D118" s="6"/>
      <c r="E118" s="6"/>
      <c r="F118" s="11"/>
      <c r="G118" s="173"/>
    </row>
    <row r="119" spans="1:14">
      <c r="A119" s="6">
        <v>1</v>
      </c>
      <c r="B119" s="37" t="s">
        <v>27</v>
      </c>
      <c r="C119" s="4"/>
      <c r="D119" s="16" t="s">
        <v>20</v>
      </c>
      <c r="E119" s="22">
        <f>SUM(E120:E136)</f>
        <v>47</v>
      </c>
      <c r="F119" s="17">
        <f>SUM(F120:F136)</f>
        <v>259.60000000000002</v>
      </c>
    </row>
    <row r="120" spans="1:14" s="88" customFormat="1">
      <c r="A120" s="82"/>
      <c r="B120" s="128" t="s">
        <v>120</v>
      </c>
      <c r="C120" s="90" t="s">
        <v>169</v>
      </c>
      <c r="D120" s="82" t="s">
        <v>20</v>
      </c>
      <c r="E120" s="83">
        <v>1</v>
      </c>
      <c r="F120" s="84">
        <v>7</v>
      </c>
      <c r="G120" s="223"/>
      <c r="H120" s="224"/>
    </row>
    <row r="121" spans="1:14" s="88" customFormat="1">
      <c r="A121" s="82"/>
      <c r="B121" s="128" t="s">
        <v>290</v>
      </c>
      <c r="C121" s="90" t="s">
        <v>291</v>
      </c>
      <c r="D121" s="82" t="s">
        <v>20</v>
      </c>
      <c r="E121" s="83">
        <v>1</v>
      </c>
      <c r="F121" s="84">
        <v>12</v>
      </c>
      <c r="G121" s="93"/>
      <c r="H121" s="194"/>
    </row>
    <row r="122" spans="1:14">
      <c r="A122" s="82"/>
      <c r="B122" s="80" t="s">
        <v>67</v>
      </c>
      <c r="C122" s="95" t="s">
        <v>74</v>
      </c>
      <c r="D122" s="82" t="s">
        <v>20</v>
      </c>
      <c r="E122" s="82">
        <v>1</v>
      </c>
      <c r="F122" s="84">
        <v>1.5</v>
      </c>
      <c r="G122" s="61"/>
      <c r="H122" s="51"/>
      <c r="I122" s="51"/>
      <c r="J122" s="51"/>
      <c r="K122" s="51"/>
      <c r="L122" s="51"/>
      <c r="M122" s="51"/>
      <c r="N122" s="51"/>
    </row>
    <row r="123" spans="1:14">
      <c r="A123" s="82"/>
      <c r="B123" s="80" t="s">
        <v>56</v>
      </c>
      <c r="C123" s="95" t="s">
        <v>74</v>
      </c>
      <c r="D123" s="82" t="s">
        <v>20</v>
      </c>
      <c r="E123" s="82">
        <v>3</v>
      </c>
      <c r="F123" s="84">
        <v>4.5</v>
      </c>
      <c r="G123" s="61"/>
      <c r="H123" s="51"/>
      <c r="I123" s="51"/>
      <c r="J123" s="51"/>
      <c r="K123" s="51"/>
      <c r="L123" s="51"/>
      <c r="M123" s="51"/>
      <c r="N123" s="51"/>
    </row>
    <row r="124" spans="1:14">
      <c r="A124" s="82"/>
      <c r="B124" s="80" t="s">
        <v>232</v>
      </c>
      <c r="C124" s="95" t="s">
        <v>233</v>
      </c>
      <c r="D124" s="82" t="s">
        <v>20</v>
      </c>
      <c r="E124" s="82">
        <v>4</v>
      </c>
      <c r="F124" s="84">
        <v>6</v>
      </c>
      <c r="G124" s="61"/>
      <c r="H124" s="51"/>
      <c r="I124" s="51"/>
      <c r="J124" s="51"/>
      <c r="K124" s="51"/>
      <c r="L124" s="51"/>
      <c r="M124" s="51"/>
      <c r="N124" s="51"/>
    </row>
    <row r="125" spans="1:14">
      <c r="A125" s="82"/>
      <c r="B125" s="80" t="s">
        <v>232</v>
      </c>
      <c r="C125" s="95" t="s">
        <v>234</v>
      </c>
      <c r="D125" s="82" t="s">
        <v>20</v>
      </c>
      <c r="E125" s="82">
        <v>1</v>
      </c>
      <c r="F125" s="84">
        <v>9</v>
      </c>
      <c r="G125" s="61"/>
      <c r="H125" s="51"/>
      <c r="I125" s="51"/>
      <c r="J125" s="51"/>
      <c r="K125" s="51"/>
      <c r="L125" s="51"/>
      <c r="M125" s="51"/>
      <c r="N125" s="51"/>
    </row>
    <row r="126" spans="1:14" s="88" customFormat="1">
      <c r="A126" s="82"/>
      <c r="B126" s="80" t="s">
        <v>39</v>
      </c>
      <c r="C126" s="90" t="s">
        <v>89</v>
      </c>
      <c r="D126" s="82" t="s">
        <v>20</v>
      </c>
      <c r="E126" s="82">
        <v>4</v>
      </c>
      <c r="F126" s="84">
        <v>7.6</v>
      </c>
      <c r="G126" s="93"/>
      <c r="H126" s="194"/>
    </row>
    <row r="127" spans="1:14" s="88" customFormat="1">
      <c r="A127" s="82"/>
      <c r="B127" s="89" t="s">
        <v>40</v>
      </c>
      <c r="C127" s="90" t="s">
        <v>221</v>
      </c>
      <c r="D127" s="82" t="s">
        <v>20</v>
      </c>
      <c r="E127" s="83">
        <v>1</v>
      </c>
      <c r="F127" s="84">
        <v>50</v>
      </c>
      <c r="G127" s="167"/>
    </row>
    <row r="128" spans="1:14" s="88" customFormat="1">
      <c r="A128" s="82"/>
      <c r="B128" s="89" t="s">
        <v>252</v>
      </c>
      <c r="C128" s="90" t="s">
        <v>253</v>
      </c>
      <c r="D128" s="82" t="s">
        <v>20</v>
      </c>
      <c r="E128" s="83">
        <v>3</v>
      </c>
      <c r="F128" s="84">
        <v>29</v>
      </c>
      <c r="G128" s="194"/>
    </row>
    <row r="129" spans="1:14" s="88" customFormat="1">
      <c r="A129" s="82"/>
      <c r="B129" s="89" t="s">
        <v>122</v>
      </c>
      <c r="C129" s="90" t="s">
        <v>224</v>
      </c>
      <c r="D129" s="82" t="s">
        <v>19</v>
      </c>
      <c r="E129" s="83">
        <v>1</v>
      </c>
      <c r="F129" s="84">
        <v>20</v>
      </c>
      <c r="G129" s="194"/>
    </row>
    <row r="130" spans="1:14" s="110" customFormat="1" ht="21">
      <c r="A130" s="104"/>
      <c r="B130" s="128" t="s">
        <v>214</v>
      </c>
      <c r="C130" s="129" t="s">
        <v>215</v>
      </c>
      <c r="D130" s="104" t="s">
        <v>20</v>
      </c>
      <c r="E130" s="107">
        <v>1</v>
      </c>
      <c r="F130" s="108">
        <v>15</v>
      </c>
      <c r="G130" s="109"/>
    </row>
    <row r="131" spans="1:14" s="110" customFormat="1">
      <c r="A131" s="104"/>
      <c r="B131" s="128" t="s">
        <v>214</v>
      </c>
      <c r="C131" s="129" t="s">
        <v>219</v>
      </c>
      <c r="D131" s="104" t="s">
        <v>20</v>
      </c>
      <c r="E131" s="107">
        <v>3</v>
      </c>
      <c r="F131" s="108">
        <v>18</v>
      </c>
      <c r="G131" s="109"/>
    </row>
    <row r="132" spans="1:14" s="110" customFormat="1">
      <c r="A132" s="104"/>
      <c r="B132" s="128" t="s">
        <v>57</v>
      </c>
      <c r="C132" s="129" t="s">
        <v>220</v>
      </c>
      <c r="D132" s="104" t="s">
        <v>20</v>
      </c>
      <c r="E132" s="107">
        <v>1</v>
      </c>
      <c r="F132" s="108">
        <v>5</v>
      </c>
      <c r="G132" s="109"/>
    </row>
    <row r="133" spans="1:14" s="88" customFormat="1">
      <c r="A133" s="82"/>
      <c r="B133" s="89" t="s">
        <v>123</v>
      </c>
      <c r="C133" s="90" t="s">
        <v>170</v>
      </c>
      <c r="D133" s="82" t="s">
        <v>20</v>
      </c>
      <c r="E133" s="83">
        <v>1</v>
      </c>
      <c r="F133" s="84" t="s">
        <v>35</v>
      </c>
      <c r="G133" s="184"/>
    </row>
    <row r="134" spans="1:14" s="88" customFormat="1">
      <c r="A134" s="82"/>
      <c r="B134" s="80" t="s">
        <v>32</v>
      </c>
      <c r="C134" s="95" t="s">
        <v>108</v>
      </c>
      <c r="D134" s="82" t="s">
        <v>20</v>
      </c>
      <c r="E134" s="82">
        <v>18</v>
      </c>
      <c r="F134" s="84">
        <v>27</v>
      </c>
      <c r="G134" s="98"/>
      <c r="H134" s="99"/>
      <c r="I134" s="99"/>
      <c r="J134" s="99"/>
      <c r="K134" s="99"/>
      <c r="L134" s="99"/>
      <c r="M134" s="99"/>
      <c r="N134" s="99"/>
    </row>
    <row r="135" spans="1:14" s="88" customFormat="1">
      <c r="A135" s="82"/>
      <c r="B135" s="80" t="s">
        <v>119</v>
      </c>
      <c r="C135" s="95" t="s">
        <v>277</v>
      </c>
      <c r="D135" s="82" t="s">
        <v>20</v>
      </c>
      <c r="E135" s="82">
        <v>1</v>
      </c>
      <c r="F135" s="84">
        <v>25</v>
      </c>
      <c r="G135" s="98"/>
      <c r="H135" s="99"/>
      <c r="I135" s="99"/>
      <c r="J135" s="99"/>
      <c r="K135" s="99"/>
      <c r="L135" s="99"/>
      <c r="M135" s="99"/>
      <c r="N135" s="99"/>
    </row>
    <row r="136" spans="1:14" s="88" customFormat="1">
      <c r="A136" s="82"/>
      <c r="B136" s="80" t="s">
        <v>275</v>
      </c>
      <c r="C136" s="95" t="s">
        <v>276</v>
      </c>
      <c r="D136" s="82" t="s">
        <v>20</v>
      </c>
      <c r="E136" s="82">
        <v>2</v>
      </c>
      <c r="F136" s="84">
        <v>23</v>
      </c>
      <c r="G136" s="98"/>
      <c r="H136" s="99"/>
      <c r="I136" s="99"/>
      <c r="J136" s="99"/>
      <c r="K136" s="99"/>
      <c r="L136" s="99"/>
      <c r="M136" s="99"/>
      <c r="N136" s="99"/>
    </row>
    <row r="137" spans="1:14">
      <c r="A137" s="6"/>
      <c r="B137" s="3"/>
      <c r="C137" s="4"/>
      <c r="D137" s="6"/>
      <c r="E137" s="6"/>
      <c r="F137" s="11"/>
    </row>
    <row r="138" spans="1:14">
      <c r="A138" s="6">
        <v>1</v>
      </c>
      <c r="B138" s="10" t="s">
        <v>10</v>
      </c>
      <c r="C138" s="4"/>
      <c r="D138" s="16" t="s">
        <v>19</v>
      </c>
      <c r="E138" s="22">
        <f>SUM(E139:E148)</f>
        <v>26</v>
      </c>
      <c r="F138" s="17">
        <f>SUM(F139:F148)</f>
        <v>215.166</v>
      </c>
    </row>
    <row r="139" spans="1:14" s="88" customFormat="1">
      <c r="A139" s="157"/>
      <c r="B139" s="80" t="s">
        <v>135</v>
      </c>
      <c r="C139" s="122"/>
      <c r="D139" s="82" t="s">
        <v>20</v>
      </c>
      <c r="E139" s="83">
        <v>1</v>
      </c>
      <c r="F139" s="84">
        <v>7</v>
      </c>
      <c r="G139" s="188"/>
    </row>
    <row r="140" spans="1:14" s="88" customFormat="1">
      <c r="A140" s="82"/>
      <c r="B140" s="80" t="s">
        <v>33</v>
      </c>
      <c r="C140" s="122" t="s">
        <v>66</v>
      </c>
      <c r="D140" s="82" t="s">
        <v>20</v>
      </c>
      <c r="E140" s="83">
        <v>2</v>
      </c>
      <c r="F140" s="84">
        <v>25</v>
      </c>
      <c r="G140" s="91"/>
    </row>
    <row r="141" spans="1:14" s="88" customFormat="1">
      <c r="A141" s="82"/>
      <c r="B141" s="80" t="s">
        <v>273</v>
      </c>
      <c r="C141" s="122" t="s">
        <v>274</v>
      </c>
      <c r="D141" s="82" t="s">
        <v>20</v>
      </c>
      <c r="E141" s="83">
        <v>1</v>
      </c>
      <c r="F141" s="84">
        <v>7</v>
      </c>
      <c r="G141" s="194"/>
    </row>
    <row r="142" spans="1:14" s="88" customFormat="1">
      <c r="A142" s="82"/>
      <c r="B142" s="80" t="s">
        <v>34</v>
      </c>
      <c r="C142" s="122" t="s">
        <v>249</v>
      </c>
      <c r="D142" s="82" t="s">
        <v>20</v>
      </c>
      <c r="E142" s="83">
        <v>15</v>
      </c>
      <c r="F142" s="84">
        <v>130.166</v>
      </c>
      <c r="G142" s="194"/>
    </row>
    <row r="143" spans="1:14" s="146" customFormat="1">
      <c r="A143" s="142"/>
      <c r="B143" s="151" t="s">
        <v>128</v>
      </c>
      <c r="C143" s="168" t="s">
        <v>134</v>
      </c>
      <c r="D143" s="142" t="s">
        <v>20</v>
      </c>
      <c r="E143" s="143">
        <v>1</v>
      </c>
      <c r="F143" s="144">
        <v>7</v>
      </c>
      <c r="G143" s="161"/>
    </row>
    <row r="144" spans="1:14" s="146" customFormat="1">
      <c r="A144" s="142"/>
      <c r="B144" s="151" t="s">
        <v>59</v>
      </c>
      <c r="C144" s="168" t="s">
        <v>171</v>
      </c>
      <c r="D144" s="142" t="s">
        <v>20</v>
      </c>
      <c r="E144" s="143">
        <v>1</v>
      </c>
      <c r="F144" s="144">
        <v>3</v>
      </c>
      <c r="G144" s="161"/>
    </row>
    <row r="145" spans="1:7" s="146" customFormat="1">
      <c r="A145" s="142"/>
      <c r="B145" s="151" t="s">
        <v>115</v>
      </c>
      <c r="C145" s="168" t="s">
        <v>271</v>
      </c>
      <c r="D145" s="142" t="s">
        <v>20</v>
      </c>
      <c r="E145" s="143">
        <v>1</v>
      </c>
      <c r="F145" s="144">
        <v>7</v>
      </c>
      <c r="G145" s="161"/>
    </row>
    <row r="146" spans="1:7" s="88" customFormat="1">
      <c r="A146" s="82"/>
      <c r="B146" s="89" t="s">
        <v>81</v>
      </c>
      <c r="C146" s="201"/>
      <c r="D146" s="82" t="s">
        <v>20</v>
      </c>
      <c r="E146" s="83">
        <v>2</v>
      </c>
      <c r="F146" s="84">
        <v>15</v>
      </c>
      <c r="G146" s="188"/>
    </row>
    <row r="147" spans="1:7" s="88" customFormat="1">
      <c r="A147" s="82"/>
      <c r="B147" s="89" t="s">
        <v>106</v>
      </c>
      <c r="C147" s="201"/>
      <c r="D147" s="82" t="s">
        <v>20</v>
      </c>
      <c r="E147" s="83">
        <v>2</v>
      </c>
      <c r="F147" s="84">
        <v>14</v>
      </c>
      <c r="G147" s="126"/>
    </row>
    <row r="148" spans="1:7">
      <c r="A148" s="6"/>
      <c r="B148" s="12"/>
      <c r="C148" s="35"/>
      <c r="D148" s="6"/>
      <c r="E148" s="24"/>
      <c r="F148" s="11"/>
    </row>
    <row r="149" spans="1:7">
      <c r="A149" s="6">
        <v>1</v>
      </c>
      <c r="B149" s="47" t="s">
        <v>62</v>
      </c>
      <c r="C149" s="13"/>
      <c r="D149" s="6" t="s">
        <v>20</v>
      </c>
      <c r="E149" s="22">
        <f>SUM(E150:E150)</f>
        <v>0</v>
      </c>
      <c r="F149" s="22">
        <f>SUM(F150:F150)</f>
        <v>0</v>
      </c>
    </row>
    <row r="150" spans="1:7">
      <c r="A150" s="6"/>
      <c r="B150" s="3"/>
      <c r="C150" s="140"/>
      <c r="D150" s="6"/>
      <c r="E150" s="24"/>
      <c r="F150" s="11"/>
    </row>
    <row r="151" spans="1:7">
      <c r="A151" s="6"/>
      <c r="B151" s="3"/>
      <c r="C151" s="20"/>
      <c r="D151" s="6"/>
      <c r="E151" s="24"/>
      <c r="F151" s="11"/>
    </row>
    <row r="152" spans="1:7">
      <c r="A152" s="6">
        <v>1</v>
      </c>
      <c r="B152" s="10" t="s">
        <v>28</v>
      </c>
      <c r="C152" s="35"/>
      <c r="D152" s="16" t="s">
        <v>20</v>
      </c>
      <c r="E152" s="22">
        <f>SUM(E153:E162)</f>
        <v>35</v>
      </c>
      <c r="F152" s="17">
        <f>SUM(F153:F162)</f>
        <v>51.5</v>
      </c>
    </row>
    <row r="153" spans="1:7">
      <c r="A153" s="6"/>
      <c r="B153" s="12" t="s">
        <v>80</v>
      </c>
      <c r="C153" s="96" t="s">
        <v>129</v>
      </c>
      <c r="D153" s="6" t="s">
        <v>20</v>
      </c>
      <c r="E153" s="24">
        <v>1</v>
      </c>
      <c r="F153" s="11"/>
      <c r="G153" s="170"/>
    </row>
    <row r="154" spans="1:7" s="88" customFormat="1">
      <c r="A154" s="82" t="s">
        <v>82</v>
      </c>
      <c r="B154" s="89" t="s">
        <v>60</v>
      </c>
      <c r="C154" s="90" t="s">
        <v>150</v>
      </c>
      <c r="D154" s="82" t="s">
        <v>20</v>
      </c>
      <c r="E154" s="83">
        <v>2</v>
      </c>
      <c r="F154" s="84">
        <v>7</v>
      </c>
      <c r="G154" s="182"/>
    </row>
    <row r="155" spans="1:7" s="110" customFormat="1" ht="21">
      <c r="A155" s="104"/>
      <c r="B155" s="128" t="s">
        <v>203</v>
      </c>
      <c r="C155" s="129" t="s">
        <v>205</v>
      </c>
      <c r="D155" s="104" t="s">
        <v>19</v>
      </c>
      <c r="E155" s="107">
        <v>1</v>
      </c>
      <c r="F155" s="108">
        <v>7</v>
      </c>
      <c r="G155" s="109"/>
    </row>
    <row r="156" spans="1:7" s="88" customFormat="1">
      <c r="A156" s="82"/>
      <c r="B156" s="89" t="s">
        <v>116</v>
      </c>
      <c r="C156" s="90" t="s">
        <v>316</v>
      </c>
      <c r="D156" s="82" t="s">
        <v>20</v>
      </c>
      <c r="E156" s="83">
        <v>2</v>
      </c>
      <c r="F156" s="84">
        <v>7</v>
      </c>
      <c r="G156" s="166"/>
    </row>
    <row r="157" spans="1:7" s="88" customFormat="1">
      <c r="A157" s="82" t="s">
        <v>82</v>
      </c>
      <c r="B157" s="89" t="s">
        <v>95</v>
      </c>
      <c r="C157" s="90" t="s">
        <v>85</v>
      </c>
      <c r="D157" s="82" t="s">
        <v>20</v>
      </c>
      <c r="E157" s="83">
        <v>5</v>
      </c>
      <c r="F157" s="84">
        <v>7.5</v>
      </c>
      <c r="G157" s="160"/>
    </row>
    <row r="158" spans="1:7" s="88" customFormat="1">
      <c r="A158" s="82"/>
      <c r="B158" s="89" t="s">
        <v>93</v>
      </c>
      <c r="C158" s="90" t="s">
        <v>144</v>
      </c>
      <c r="D158" s="82" t="s">
        <v>20</v>
      </c>
      <c r="E158" s="83">
        <v>3</v>
      </c>
      <c r="F158" s="84" t="s">
        <v>35</v>
      </c>
      <c r="G158" s="121"/>
    </row>
    <row r="159" spans="1:7" s="88" customFormat="1" ht="21">
      <c r="A159" s="82"/>
      <c r="B159" s="89" t="s">
        <v>125</v>
      </c>
      <c r="C159" s="129" t="s">
        <v>148</v>
      </c>
      <c r="D159" s="82" t="s">
        <v>20</v>
      </c>
      <c r="E159" s="83"/>
      <c r="F159" s="84"/>
      <c r="G159" s="166"/>
    </row>
    <row r="160" spans="1:7" s="88" customFormat="1">
      <c r="A160" s="82" t="s">
        <v>82</v>
      </c>
      <c r="B160" s="89" t="s">
        <v>97</v>
      </c>
      <c r="C160" s="90" t="s">
        <v>145</v>
      </c>
      <c r="D160" s="82" t="s">
        <v>20</v>
      </c>
      <c r="E160" s="83">
        <v>2</v>
      </c>
      <c r="F160" s="84">
        <v>3</v>
      </c>
      <c r="G160" s="179"/>
    </row>
    <row r="161" spans="1:14" s="88" customFormat="1">
      <c r="A161" s="82"/>
      <c r="B161" s="89" t="s">
        <v>44</v>
      </c>
      <c r="C161" s="90" t="s">
        <v>151</v>
      </c>
      <c r="D161" s="82" t="s">
        <v>20</v>
      </c>
      <c r="E161" s="83">
        <v>3</v>
      </c>
      <c r="F161" s="84">
        <v>5</v>
      </c>
      <c r="G161" s="183"/>
    </row>
    <row r="162" spans="1:14" s="88" customFormat="1">
      <c r="A162" s="82"/>
      <c r="B162" s="181" t="s">
        <v>58</v>
      </c>
      <c r="C162" s="90" t="s">
        <v>149</v>
      </c>
      <c r="D162" s="82" t="s">
        <v>20</v>
      </c>
      <c r="E162" s="83">
        <v>16</v>
      </c>
      <c r="F162" s="84">
        <v>15</v>
      </c>
      <c r="G162" s="180"/>
    </row>
    <row r="163" spans="1:14">
      <c r="A163" s="6"/>
      <c r="B163" s="12"/>
      <c r="C163" s="60"/>
      <c r="D163" s="6"/>
      <c r="E163" s="24"/>
      <c r="F163" s="11"/>
    </row>
    <row r="164" spans="1:14">
      <c r="A164" s="6"/>
      <c r="B164" s="12"/>
      <c r="C164" s="60"/>
      <c r="D164" s="6"/>
      <c r="E164" s="24"/>
      <c r="F164" s="11"/>
    </row>
    <row r="165" spans="1:14">
      <c r="A165" s="6">
        <v>1</v>
      </c>
      <c r="B165" s="47" t="s">
        <v>53</v>
      </c>
      <c r="C165" s="31"/>
      <c r="D165" s="6" t="s">
        <v>20</v>
      </c>
      <c r="E165" s="34">
        <f>SUM(E166:E171)</f>
        <v>7</v>
      </c>
      <c r="F165" s="33">
        <f>SUM(F166:F171)</f>
        <v>2.9249999999999998</v>
      </c>
    </row>
    <row r="166" spans="1:14" s="88" customFormat="1">
      <c r="A166" s="82"/>
      <c r="B166" s="80" t="s">
        <v>106</v>
      </c>
      <c r="C166" s="103" t="s">
        <v>63</v>
      </c>
      <c r="D166" s="82" t="s">
        <v>20</v>
      </c>
      <c r="E166" s="83">
        <v>1</v>
      </c>
      <c r="F166" s="84">
        <v>0.45</v>
      </c>
      <c r="G166" s="225"/>
      <c r="H166" s="226"/>
      <c r="I166" s="226"/>
      <c r="J166" s="226"/>
      <c r="K166" s="226"/>
      <c r="L166" s="226"/>
      <c r="M166" s="226"/>
      <c r="N166" s="226"/>
    </row>
    <row r="167" spans="1:14" s="88" customFormat="1">
      <c r="A167" s="82"/>
      <c r="B167" s="80" t="s">
        <v>75</v>
      </c>
      <c r="C167" s="103" t="s">
        <v>63</v>
      </c>
      <c r="D167" s="82" t="s">
        <v>20</v>
      </c>
      <c r="E167" s="83">
        <v>1</v>
      </c>
      <c r="F167" s="84">
        <v>0.45</v>
      </c>
      <c r="G167" s="93"/>
      <c r="H167" s="126"/>
    </row>
    <row r="168" spans="1:14" s="88" customFormat="1">
      <c r="A168" s="82"/>
      <c r="B168" s="80" t="s">
        <v>198</v>
      </c>
      <c r="C168" s="103" t="s">
        <v>63</v>
      </c>
      <c r="D168" s="82" t="s">
        <v>20</v>
      </c>
      <c r="E168" s="83">
        <v>1</v>
      </c>
      <c r="F168" s="84">
        <v>0.45</v>
      </c>
      <c r="G168" s="93"/>
      <c r="H168" s="194"/>
    </row>
    <row r="169" spans="1:14" s="88" customFormat="1">
      <c r="A169" s="82"/>
      <c r="B169" s="80" t="s">
        <v>217</v>
      </c>
      <c r="C169" s="103" t="s">
        <v>63</v>
      </c>
      <c r="D169" s="82" t="s">
        <v>20</v>
      </c>
      <c r="E169" s="83">
        <v>1</v>
      </c>
      <c r="F169" s="84">
        <v>0.48</v>
      </c>
      <c r="G169" s="93"/>
      <c r="H169" s="194"/>
    </row>
    <row r="170" spans="1:14" s="88" customFormat="1">
      <c r="A170" s="82"/>
      <c r="B170" s="80" t="s">
        <v>217</v>
      </c>
      <c r="C170" s="103" t="s">
        <v>218</v>
      </c>
      <c r="D170" s="82" t="s">
        <v>20</v>
      </c>
      <c r="E170" s="83">
        <v>3</v>
      </c>
      <c r="F170" s="84">
        <v>1.095</v>
      </c>
      <c r="G170" s="93"/>
      <c r="H170" s="194"/>
    </row>
    <row r="171" spans="1:14">
      <c r="A171" s="6"/>
      <c r="B171" s="12"/>
      <c r="C171" s="58"/>
      <c r="D171" s="6"/>
      <c r="E171" s="24"/>
      <c r="F171" s="11"/>
    </row>
    <row r="172" spans="1:14">
      <c r="A172" s="6">
        <v>1</v>
      </c>
      <c r="B172" s="10" t="s">
        <v>54</v>
      </c>
      <c r="C172" s="60"/>
      <c r="D172" s="6" t="s">
        <v>20</v>
      </c>
      <c r="E172" s="34">
        <f>SUM(E173:E173)</f>
        <v>4</v>
      </c>
      <c r="F172" s="33">
        <f>SUM(F173:F173)</f>
        <v>1.88</v>
      </c>
    </row>
    <row r="173" spans="1:14">
      <c r="A173" s="6"/>
      <c r="B173" s="80" t="s">
        <v>198</v>
      </c>
      <c r="C173" s="60"/>
      <c r="D173" s="6" t="s">
        <v>20</v>
      </c>
      <c r="E173" s="24">
        <v>4</v>
      </c>
      <c r="F173" s="11">
        <v>1.88</v>
      </c>
      <c r="G173" s="79"/>
    </row>
    <row r="174" spans="1:14">
      <c r="A174" s="6"/>
      <c r="B174" s="80" t="s">
        <v>69</v>
      </c>
      <c r="C174" s="60"/>
      <c r="D174" s="6" t="s">
        <v>20</v>
      </c>
      <c r="E174" s="24">
        <v>3</v>
      </c>
      <c r="F174" s="11">
        <v>1.41</v>
      </c>
      <c r="G174" s="173"/>
    </row>
    <row r="175" spans="1:14" s="88" customFormat="1">
      <c r="A175" s="82"/>
      <c r="B175" s="89"/>
      <c r="C175" s="118"/>
      <c r="D175" s="82"/>
      <c r="E175" s="83"/>
      <c r="F175" s="84"/>
      <c r="G175" s="153"/>
    </row>
    <row r="176" spans="1:14" s="110" customFormat="1" ht="39.6">
      <c r="A176" s="104">
        <v>1</v>
      </c>
      <c r="B176" s="154" t="s">
        <v>118</v>
      </c>
      <c r="C176" s="148"/>
      <c r="D176" s="158" t="s">
        <v>20</v>
      </c>
      <c r="E176" s="34">
        <f>SUM(E177:E178)</f>
        <v>1</v>
      </c>
      <c r="F176" s="33">
        <f>SUM(F177:F178)</f>
        <v>18</v>
      </c>
      <c r="G176" s="109"/>
    </row>
    <row r="177" spans="1:14" s="110" customFormat="1">
      <c r="A177" s="104"/>
      <c r="B177" s="155" t="s">
        <v>65</v>
      </c>
      <c r="C177" s="115" t="s">
        <v>197</v>
      </c>
      <c r="D177" s="104" t="s">
        <v>20</v>
      </c>
      <c r="E177" s="116">
        <v>1</v>
      </c>
      <c r="F177" s="113">
        <v>18</v>
      </c>
      <c r="G177" s="109"/>
    </row>
    <row r="178" spans="1:14" s="114" customFormat="1">
      <c r="A178" s="112"/>
      <c r="B178" s="155"/>
      <c r="C178" s="156"/>
      <c r="D178" s="112"/>
      <c r="E178" s="116"/>
      <c r="F178" s="113"/>
      <c r="G178" s="117"/>
    </row>
    <row r="179" spans="1:14">
      <c r="A179" s="6">
        <v>1</v>
      </c>
      <c r="B179" s="9" t="s">
        <v>11</v>
      </c>
      <c r="C179" s="23"/>
      <c r="D179" s="16" t="s">
        <v>19</v>
      </c>
      <c r="E179" s="22">
        <f>SUM(E180:E190)</f>
        <v>110</v>
      </c>
      <c r="F179" s="17">
        <f>SUM(F180:F190)</f>
        <v>170</v>
      </c>
    </row>
    <row r="180" spans="1:14" s="114" customFormat="1">
      <c r="A180" s="104"/>
      <c r="B180" s="105" t="s">
        <v>278</v>
      </c>
      <c r="C180" s="129" t="s">
        <v>280</v>
      </c>
      <c r="D180" s="104" t="s">
        <v>19</v>
      </c>
      <c r="E180" s="107">
        <v>1</v>
      </c>
      <c r="F180" s="108">
        <v>6</v>
      </c>
      <c r="G180" s="117"/>
    </row>
    <row r="181" spans="1:14" s="88" customFormat="1">
      <c r="A181" s="82"/>
      <c r="B181" s="80" t="s">
        <v>41</v>
      </c>
      <c r="C181" s="95" t="s">
        <v>73</v>
      </c>
      <c r="D181" s="82" t="s">
        <v>19</v>
      </c>
      <c r="E181" s="82">
        <v>1</v>
      </c>
      <c r="F181" s="84">
        <v>3</v>
      </c>
      <c r="G181" s="98"/>
      <c r="H181" s="99"/>
      <c r="I181" s="99"/>
      <c r="J181" s="99"/>
      <c r="K181" s="99"/>
      <c r="L181" s="99"/>
      <c r="M181" s="99"/>
      <c r="N181" s="99"/>
    </row>
    <row r="182" spans="1:14" s="88" customFormat="1">
      <c r="A182" s="82"/>
      <c r="B182" s="80" t="s">
        <v>252</v>
      </c>
      <c r="C182" s="213" t="s">
        <v>319</v>
      </c>
      <c r="D182" s="82" t="s">
        <v>19</v>
      </c>
      <c r="E182" s="82">
        <v>1</v>
      </c>
      <c r="F182" s="84">
        <v>12</v>
      </c>
      <c r="G182" s="98"/>
      <c r="H182" s="99"/>
      <c r="I182" s="99"/>
      <c r="J182" s="99"/>
      <c r="K182" s="99"/>
      <c r="L182" s="99"/>
      <c r="M182" s="99"/>
      <c r="N182" s="99"/>
    </row>
    <row r="183" spans="1:14" s="110" customFormat="1" ht="19.8">
      <c r="A183" s="104"/>
      <c r="B183" s="105" t="s">
        <v>71</v>
      </c>
      <c r="C183" s="111" t="s">
        <v>156</v>
      </c>
      <c r="D183" s="104" t="s">
        <v>19</v>
      </c>
      <c r="E183" s="104">
        <v>1</v>
      </c>
      <c r="F183" s="108">
        <v>3</v>
      </c>
      <c r="G183" s="187"/>
    </row>
    <row r="184" spans="1:14" s="110" customFormat="1" ht="19.8">
      <c r="A184" s="104"/>
      <c r="B184" s="105" t="s">
        <v>182</v>
      </c>
      <c r="C184" s="111" t="s">
        <v>183</v>
      </c>
      <c r="D184" s="104" t="s">
        <v>20</v>
      </c>
      <c r="E184" s="104">
        <v>98</v>
      </c>
      <c r="F184" s="108">
        <v>49</v>
      </c>
      <c r="G184" s="187"/>
    </row>
    <row r="185" spans="1:14" s="88" customFormat="1">
      <c r="A185" s="82"/>
      <c r="B185" s="80" t="s">
        <v>58</v>
      </c>
      <c r="C185" s="95" t="s">
        <v>162</v>
      </c>
      <c r="D185" s="82" t="s">
        <v>20</v>
      </c>
      <c r="E185" s="82">
        <v>3</v>
      </c>
      <c r="F185" s="84" t="s">
        <v>35</v>
      </c>
      <c r="G185" s="98"/>
      <c r="H185" s="99"/>
      <c r="I185" s="99"/>
      <c r="J185" s="99"/>
      <c r="K185" s="99"/>
      <c r="L185" s="99"/>
      <c r="M185" s="99"/>
      <c r="N185" s="99"/>
    </row>
    <row r="186" spans="1:14" s="110" customFormat="1" ht="19.8">
      <c r="A186" s="104"/>
      <c r="B186" s="105" t="s">
        <v>244</v>
      </c>
      <c r="C186" s="212" t="s">
        <v>245</v>
      </c>
      <c r="D186" s="104" t="s">
        <v>19</v>
      </c>
      <c r="E186" s="104">
        <v>1</v>
      </c>
      <c r="F186" s="108">
        <v>25</v>
      </c>
      <c r="G186" s="187"/>
    </row>
    <row r="187" spans="1:14" s="110" customFormat="1" ht="19.8">
      <c r="A187" s="104"/>
      <c r="B187" s="105" t="s">
        <v>248</v>
      </c>
      <c r="C187" s="212" t="s">
        <v>245</v>
      </c>
      <c r="D187" s="104" t="s">
        <v>19</v>
      </c>
      <c r="E187" s="104">
        <v>1</v>
      </c>
      <c r="F187" s="108">
        <v>25</v>
      </c>
      <c r="G187" s="187"/>
    </row>
    <row r="188" spans="1:14" s="88" customFormat="1">
      <c r="A188" s="82"/>
      <c r="B188" s="80" t="s">
        <v>292</v>
      </c>
      <c r="C188" s="95" t="s">
        <v>293</v>
      </c>
      <c r="D188" s="82" t="s">
        <v>20</v>
      </c>
      <c r="E188" s="82">
        <v>1</v>
      </c>
      <c r="F188" s="84">
        <v>7</v>
      </c>
      <c r="G188" s="98"/>
      <c r="H188" s="99"/>
      <c r="I188" s="99"/>
      <c r="J188" s="99"/>
      <c r="K188" s="99"/>
      <c r="L188" s="99"/>
      <c r="M188" s="99"/>
      <c r="N188" s="99"/>
    </row>
    <row r="189" spans="1:14">
      <c r="A189" s="6"/>
      <c r="B189" s="80" t="s">
        <v>32</v>
      </c>
      <c r="C189" s="141" t="s">
        <v>73</v>
      </c>
      <c r="D189" s="6" t="s">
        <v>19</v>
      </c>
      <c r="E189" s="6">
        <v>1</v>
      </c>
      <c r="F189" s="11">
        <v>25</v>
      </c>
      <c r="G189" s="61"/>
      <c r="H189" s="51"/>
      <c r="I189" s="51"/>
      <c r="J189" s="51"/>
      <c r="K189" s="51"/>
      <c r="L189" s="51"/>
      <c r="M189" s="51"/>
      <c r="N189" s="51"/>
    </row>
    <row r="190" spans="1:14">
      <c r="A190" s="6"/>
      <c r="B190" s="80" t="s">
        <v>48</v>
      </c>
      <c r="C190" s="141" t="s">
        <v>73</v>
      </c>
      <c r="D190" s="6" t="s">
        <v>19</v>
      </c>
      <c r="E190" s="6">
        <v>1</v>
      </c>
      <c r="F190" s="11">
        <v>15</v>
      </c>
      <c r="G190" s="61"/>
      <c r="H190" s="51"/>
      <c r="I190" s="51"/>
      <c r="J190" s="51"/>
      <c r="K190" s="51"/>
      <c r="L190" s="51"/>
      <c r="M190" s="51"/>
      <c r="N190" s="51"/>
    </row>
    <row r="191" spans="1:14">
      <c r="A191" s="6"/>
      <c r="B191" s="80"/>
      <c r="C191" s="141"/>
      <c r="D191" s="6"/>
      <c r="E191" s="6"/>
      <c r="F191" s="11"/>
      <c r="G191" s="61"/>
      <c r="H191" s="51"/>
      <c r="I191" s="51"/>
      <c r="J191" s="51"/>
      <c r="K191" s="51"/>
      <c r="L191" s="51"/>
      <c r="M191" s="51"/>
      <c r="N191" s="51"/>
    </row>
    <row r="192" spans="1:14" ht="13.8">
      <c r="A192" s="6"/>
      <c r="B192" s="74" t="s">
        <v>88</v>
      </c>
      <c r="C192" s="20"/>
      <c r="D192" s="32" t="s">
        <v>20</v>
      </c>
      <c r="E192" s="34">
        <f>SUM(E193:E197)</f>
        <v>9</v>
      </c>
      <c r="F192" s="33">
        <f>SUM(F193:F197)</f>
        <v>43.4</v>
      </c>
      <c r="G192" s="61"/>
      <c r="H192" s="51"/>
      <c r="I192" s="51"/>
      <c r="J192" s="51"/>
      <c r="K192" s="51"/>
      <c r="L192" s="51"/>
      <c r="M192" s="51"/>
      <c r="N192" s="51"/>
    </row>
    <row r="193" spans="1:14" s="88" customFormat="1">
      <c r="A193" s="82"/>
      <c r="B193" s="80" t="s">
        <v>232</v>
      </c>
      <c r="C193" s="95" t="s">
        <v>235</v>
      </c>
      <c r="D193" s="82" t="s">
        <v>20</v>
      </c>
      <c r="E193" s="82">
        <v>1</v>
      </c>
      <c r="F193" s="84">
        <v>4.8</v>
      </c>
      <c r="G193" s="98"/>
      <c r="H193" s="99"/>
      <c r="I193" s="99"/>
      <c r="J193" s="99"/>
      <c r="K193" s="99"/>
      <c r="L193" s="99"/>
      <c r="M193" s="99"/>
      <c r="N193" s="99"/>
    </row>
    <row r="194" spans="1:14" s="110" customFormat="1">
      <c r="A194" s="104"/>
      <c r="B194" s="105" t="s">
        <v>97</v>
      </c>
      <c r="C194" s="111" t="s">
        <v>295</v>
      </c>
      <c r="D194" s="104" t="s">
        <v>20</v>
      </c>
      <c r="E194" s="104">
        <v>4</v>
      </c>
      <c r="F194" s="108">
        <v>19.2</v>
      </c>
      <c r="G194" s="187"/>
    </row>
    <row r="195" spans="1:14" s="88" customFormat="1">
      <c r="A195" s="82"/>
      <c r="B195" s="80" t="s">
        <v>69</v>
      </c>
      <c r="C195" s="95" t="s">
        <v>229</v>
      </c>
      <c r="D195" s="82" t="s">
        <v>20</v>
      </c>
      <c r="E195" s="82">
        <v>1</v>
      </c>
      <c r="F195" s="84">
        <v>4.8</v>
      </c>
      <c r="G195" s="98"/>
      <c r="H195" s="99"/>
      <c r="I195" s="99"/>
      <c r="J195" s="99"/>
      <c r="K195" s="99"/>
      <c r="L195" s="99"/>
      <c r="M195" s="99"/>
      <c r="N195" s="99"/>
    </row>
    <row r="196" spans="1:14" s="88" customFormat="1">
      <c r="A196" s="82"/>
      <c r="B196" s="80" t="s">
        <v>292</v>
      </c>
      <c r="C196" s="95" t="s">
        <v>294</v>
      </c>
      <c r="D196" s="82" t="s">
        <v>20</v>
      </c>
      <c r="E196" s="82">
        <v>2</v>
      </c>
      <c r="F196" s="84">
        <v>9.6</v>
      </c>
      <c r="G196" s="98"/>
      <c r="H196" s="99"/>
      <c r="I196" s="99"/>
      <c r="J196" s="99"/>
      <c r="K196" s="99"/>
      <c r="L196" s="99"/>
      <c r="M196" s="99"/>
      <c r="N196" s="99"/>
    </row>
    <row r="197" spans="1:14" s="88" customFormat="1">
      <c r="A197" s="82"/>
      <c r="B197" s="80" t="s">
        <v>175</v>
      </c>
      <c r="C197" s="94"/>
      <c r="D197" s="82" t="s">
        <v>20</v>
      </c>
      <c r="E197" s="82">
        <v>1</v>
      </c>
      <c r="F197" s="84">
        <v>5</v>
      </c>
      <c r="G197" s="98"/>
      <c r="H197" s="99"/>
      <c r="I197" s="99"/>
      <c r="J197" s="99"/>
      <c r="K197" s="99"/>
      <c r="L197" s="99"/>
      <c r="M197" s="99"/>
      <c r="N197" s="99"/>
    </row>
    <row r="198" spans="1:14">
      <c r="A198" s="6"/>
      <c r="B198" s="3"/>
      <c r="C198" s="20"/>
      <c r="D198" s="6"/>
      <c r="E198" s="6"/>
      <c r="F198" s="11"/>
      <c r="G198" s="61"/>
      <c r="H198" s="51"/>
      <c r="I198" s="51"/>
      <c r="J198" s="51"/>
      <c r="K198" s="51"/>
      <c r="L198" s="51"/>
      <c r="M198" s="51"/>
      <c r="N198" s="51"/>
    </row>
    <row r="199" spans="1:14">
      <c r="A199" s="6">
        <v>1</v>
      </c>
      <c r="B199" s="8" t="s">
        <v>24</v>
      </c>
      <c r="C199" s="4"/>
      <c r="D199" s="6"/>
      <c r="E199" s="6"/>
      <c r="F199" s="17">
        <f>F200+F215+F231+F252+F248+F261+F226+F272+F285</f>
        <v>2086.3000000000002</v>
      </c>
    </row>
    <row r="200" spans="1:14">
      <c r="A200" s="6">
        <v>1</v>
      </c>
      <c r="B200" s="15" t="s">
        <v>15</v>
      </c>
      <c r="C200" s="4"/>
      <c r="D200" s="16" t="s">
        <v>22</v>
      </c>
      <c r="E200" s="22">
        <f>SUM(E201:E214)</f>
        <v>281</v>
      </c>
      <c r="F200" s="17">
        <f>SUM(F201:F214)</f>
        <v>761</v>
      </c>
    </row>
    <row r="201" spans="1:14" s="114" customFormat="1">
      <c r="A201" s="104"/>
      <c r="B201" s="105" t="s">
        <v>261</v>
      </c>
      <c r="C201" s="129" t="s">
        <v>211</v>
      </c>
      <c r="D201" s="104" t="s">
        <v>19</v>
      </c>
      <c r="E201" s="107">
        <v>1</v>
      </c>
      <c r="F201" s="108">
        <v>50</v>
      </c>
      <c r="G201" s="117"/>
    </row>
    <row r="202" spans="1:14" s="114" customFormat="1">
      <c r="A202" s="104"/>
      <c r="B202" s="105" t="s">
        <v>268</v>
      </c>
      <c r="C202" s="129" t="s">
        <v>269</v>
      </c>
      <c r="D202" s="104" t="s">
        <v>19</v>
      </c>
      <c r="E202" s="107">
        <v>1</v>
      </c>
      <c r="F202" s="108">
        <v>25</v>
      </c>
      <c r="G202" s="117"/>
    </row>
    <row r="203" spans="1:14" s="114" customFormat="1">
      <c r="A203" s="104"/>
      <c r="B203" s="105" t="s">
        <v>302</v>
      </c>
      <c r="C203" s="129" t="s">
        <v>303</v>
      </c>
      <c r="D203" s="104" t="s">
        <v>21</v>
      </c>
      <c r="E203" s="107">
        <v>15</v>
      </c>
      <c r="F203" s="108">
        <v>25</v>
      </c>
      <c r="G203" s="117"/>
    </row>
    <row r="204" spans="1:14" s="114" customFormat="1">
      <c r="A204" s="104" t="s">
        <v>173</v>
      </c>
      <c r="B204" s="105" t="s">
        <v>40</v>
      </c>
      <c r="C204" s="129" t="s">
        <v>154</v>
      </c>
      <c r="D204" s="104" t="s">
        <v>21</v>
      </c>
      <c r="E204" s="107">
        <v>24</v>
      </c>
      <c r="F204" s="108">
        <v>65</v>
      </c>
      <c r="G204" s="117"/>
    </row>
    <row r="205" spans="1:14" s="114" customFormat="1">
      <c r="A205" s="104"/>
      <c r="B205" s="105" t="s">
        <v>41</v>
      </c>
      <c r="C205" s="129" t="s">
        <v>172</v>
      </c>
      <c r="D205" s="104" t="s">
        <v>21</v>
      </c>
      <c r="E205" s="107">
        <v>119</v>
      </c>
      <c r="F205" s="108">
        <v>280</v>
      </c>
      <c r="G205" s="117"/>
    </row>
    <row r="206" spans="1:14" s="114" customFormat="1">
      <c r="A206" s="104"/>
      <c r="B206" s="105" t="s">
        <v>95</v>
      </c>
      <c r="C206" s="129" t="s">
        <v>155</v>
      </c>
      <c r="D206" s="104" t="s">
        <v>20</v>
      </c>
      <c r="E206" s="107">
        <v>2</v>
      </c>
      <c r="F206" s="108"/>
      <c r="G206" s="117"/>
    </row>
    <row r="207" spans="1:14" s="114" customFormat="1">
      <c r="A207" s="104"/>
      <c r="B207" s="105" t="s">
        <v>59</v>
      </c>
      <c r="C207" s="129" t="s">
        <v>153</v>
      </c>
      <c r="D207" s="104" t="s">
        <v>21</v>
      </c>
      <c r="E207" s="107">
        <v>15</v>
      </c>
      <c r="F207" s="108">
        <v>15</v>
      </c>
      <c r="G207" s="117"/>
    </row>
    <row r="208" spans="1:14" s="114" customFormat="1">
      <c r="A208" s="104"/>
      <c r="B208" s="105" t="s">
        <v>44</v>
      </c>
      <c r="C208" s="129" t="s">
        <v>300</v>
      </c>
      <c r="D208" s="104" t="s">
        <v>21</v>
      </c>
      <c r="E208" s="107">
        <v>12</v>
      </c>
      <c r="F208" s="108">
        <v>18</v>
      </c>
      <c r="G208" s="117"/>
    </row>
    <row r="209" spans="1:15" s="114" customFormat="1">
      <c r="A209" s="104"/>
      <c r="B209" s="105" t="s">
        <v>263</v>
      </c>
      <c r="C209" s="129" t="s">
        <v>264</v>
      </c>
      <c r="D209" s="104" t="s">
        <v>19</v>
      </c>
      <c r="E209" s="107">
        <v>1</v>
      </c>
      <c r="F209" s="108">
        <v>40</v>
      </c>
      <c r="G209" s="117"/>
    </row>
    <row r="210" spans="1:15" s="114" customFormat="1">
      <c r="A210" s="104"/>
      <c r="B210" s="105" t="s">
        <v>103</v>
      </c>
      <c r="C210" s="129" t="s">
        <v>251</v>
      </c>
      <c r="D210" s="104" t="s">
        <v>21</v>
      </c>
      <c r="E210" s="107">
        <v>12</v>
      </c>
      <c r="F210" s="108">
        <v>21</v>
      </c>
      <c r="G210" s="117"/>
    </row>
    <row r="211" spans="1:15" s="114" customFormat="1">
      <c r="A211" s="104"/>
      <c r="B211" s="105" t="s">
        <v>243</v>
      </c>
      <c r="C211" s="129" t="s">
        <v>211</v>
      </c>
      <c r="D211" s="104" t="s">
        <v>19</v>
      </c>
      <c r="E211" s="107">
        <v>1</v>
      </c>
      <c r="F211" s="108">
        <v>100</v>
      </c>
      <c r="G211" s="117"/>
    </row>
    <row r="212" spans="1:15" s="114" customFormat="1">
      <c r="A212" s="104"/>
      <c r="B212" s="105" t="s">
        <v>106</v>
      </c>
      <c r="C212" s="129" t="s">
        <v>225</v>
      </c>
      <c r="D212" s="104" t="s">
        <v>21</v>
      </c>
      <c r="E212" s="107">
        <v>38</v>
      </c>
      <c r="F212" s="108">
        <v>50</v>
      </c>
      <c r="G212" s="117"/>
    </row>
    <row r="213" spans="1:15" s="114" customFormat="1">
      <c r="A213" s="104"/>
      <c r="B213" s="105" t="s">
        <v>32</v>
      </c>
      <c r="C213" s="129" t="s">
        <v>211</v>
      </c>
      <c r="D213" s="104" t="s">
        <v>21</v>
      </c>
      <c r="E213" s="107">
        <v>40</v>
      </c>
      <c r="F213" s="108">
        <v>72</v>
      </c>
      <c r="G213" s="117"/>
    </row>
    <row r="214" spans="1:15">
      <c r="A214" s="6"/>
      <c r="B214" s="36"/>
      <c r="C214" s="14"/>
      <c r="D214" s="6"/>
      <c r="E214" s="24"/>
      <c r="F214" s="11"/>
    </row>
    <row r="215" spans="1:15">
      <c r="A215" s="6">
        <v>1</v>
      </c>
      <c r="B215" s="10" t="s">
        <v>25</v>
      </c>
      <c r="C215" s="4"/>
      <c r="D215" s="16" t="s">
        <v>21</v>
      </c>
      <c r="E215" s="22">
        <f>SUM(E216:E225)</f>
        <v>47</v>
      </c>
      <c r="F215" s="17">
        <f>SUM(F216:F225)</f>
        <v>114</v>
      </c>
      <c r="G215" s="205"/>
      <c r="H215" s="206"/>
      <c r="I215" s="206"/>
      <c r="J215" s="206"/>
      <c r="K215" s="206"/>
      <c r="L215" s="206"/>
      <c r="M215" s="206"/>
      <c r="N215" s="206"/>
      <c r="O215" s="206"/>
    </row>
    <row r="216" spans="1:15" s="88" customFormat="1">
      <c r="A216" s="82"/>
      <c r="B216" s="89" t="s">
        <v>55</v>
      </c>
      <c r="C216" s="90" t="s">
        <v>113</v>
      </c>
      <c r="D216" s="82" t="s">
        <v>20</v>
      </c>
      <c r="E216" s="83">
        <v>1</v>
      </c>
      <c r="F216" s="84">
        <v>15</v>
      </c>
      <c r="G216" s="93"/>
      <c r="H216" s="207"/>
      <c r="I216" s="207"/>
      <c r="J216" s="207"/>
      <c r="K216" s="207"/>
      <c r="L216" s="207"/>
      <c r="M216" s="207"/>
      <c r="N216" s="207"/>
      <c r="O216" s="207"/>
    </row>
    <row r="217" spans="1:15" s="88" customFormat="1">
      <c r="A217" s="82"/>
      <c r="B217" s="89" t="s">
        <v>298</v>
      </c>
      <c r="C217" s="90" t="s">
        <v>299</v>
      </c>
      <c r="D217" s="82" t="s">
        <v>21</v>
      </c>
      <c r="E217" s="83">
        <v>6</v>
      </c>
      <c r="F217" s="84">
        <v>8</v>
      </c>
      <c r="G217" s="228"/>
      <c r="H217" s="228"/>
      <c r="I217" s="207"/>
      <c r="J217" s="207"/>
      <c r="K217" s="207"/>
      <c r="L217" s="207"/>
      <c r="M217" s="207"/>
      <c r="N217" s="207"/>
      <c r="O217" s="207"/>
    </row>
    <row r="218" spans="1:15" s="88" customFormat="1">
      <c r="A218" s="82"/>
      <c r="B218" s="89" t="s">
        <v>281</v>
      </c>
      <c r="C218" s="90" t="s">
        <v>282</v>
      </c>
      <c r="D218" s="82" t="s">
        <v>20</v>
      </c>
      <c r="E218" s="83">
        <v>1</v>
      </c>
      <c r="F218" s="84">
        <v>15</v>
      </c>
      <c r="G218" s="93"/>
      <c r="H218" s="207"/>
      <c r="I218" s="207"/>
      <c r="J218" s="207"/>
      <c r="K218" s="207"/>
      <c r="L218" s="207"/>
      <c r="M218" s="207"/>
      <c r="N218" s="207"/>
      <c r="O218" s="207"/>
    </row>
    <row r="219" spans="1:15" s="88" customFormat="1">
      <c r="A219" s="82"/>
      <c r="B219" s="89" t="s">
        <v>96</v>
      </c>
      <c r="C219" s="90" t="s">
        <v>308</v>
      </c>
      <c r="D219" s="82" t="s">
        <v>21</v>
      </c>
      <c r="E219" s="83">
        <v>6</v>
      </c>
      <c r="F219" s="84">
        <v>8</v>
      </c>
      <c r="G219" s="209"/>
      <c r="H219" s="207"/>
      <c r="I219" s="207"/>
      <c r="J219" s="207"/>
      <c r="K219" s="207"/>
      <c r="L219" s="207"/>
      <c r="M219" s="207"/>
      <c r="N219" s="207"/>
      <c r="O219" s="207"/>
    </row>
    <row r="220" spans="1:15" s="88" customFormat="1">
      <c r="A220" s="82"/>
      <c r="B220" s="89" t="s">
        <v>44</v>
      </c>
      <c r="C220" s="90" t="s">
        <v>301</v>
      </c>
      <c r="D220" s="82" t="s">
        <v>21</v>
      </c>
      <c r="E220" s="83">
        <v>12</v>
      </c>
      <c r="F220" s="84">
        <v>18</v>
      </c>
      <c r="G220" s="93"/>
      <c r="H220" s="207"/>
      <c r="I220" s="207"/>
      <c r="J220" s="207"/>
      <c r="K220" s="207"/>
      <c r="L220" s="207"/>
      <c r="M220" s="207"/>
      <c r="N220" s="207"/>
      <c r="O220" s="207"/>
    </row>
    <row r="221" spans="1:15" s="110" customFormat="1" ht="21">
      <c r="A221" s="104"/>
      <c r="B221" s="128" t="s">
        <v>98</v>
      </c>
      <c r="C221" s="129" t="s">
        <v>157</v>
      </c>
      <c r="D221" s="104" t="s">
        <v>19</v>
      </c>
      <c r="E221" s="107">
        <v>1</v>
      </c>
      <c r="F221" s="108" t="s">
        <v>35</v>
      </c>
      <c r="G221" s="208"/>
      <c r="H221" s="187"/>
      <c r="I221" s="187"/>
      <c r="J221" s="187"/>
      <c r="K221" s="187"/>
      <c r="L221" s="187"/>
      <c r="M221" s="187"/>
      <c r="N221" s="187"/>
      <c r="O221" s="187"/>
    </row>
    <row r="222" spans="1:15" s="110" customFormat="1">
      <c r="A222" s="104"/>
      <c r="B222" s="128" t="s">
        <v>38</v>
      </c>
      <c r="C222" s="129" t="s">
        <v>201</v>
      </c>
      <c r="D222" s="104" t="s">
        <v>19</v>
      </c>
      <c r="E222" s="107">
        <v>1</v>
      </c>
      <c r="F222" s="108">
        <v>5</v>
      </c>
      <c r="G222" s="208"/>
      <c r="H222" s="187"/>
      <c r="I222" s="187"/>
      <c r="J222" s="187"/>
      <c r="K222" s="187"/>
      <c r="L222" s="187"/>
      <c r="M222" s="187"/>
      <c r="N222" s="187"/>
      <c r="O222" s="187"/>
    </row>
    <row r="223" spans="1:15" s="110" customFormat="1">
      <c r="A223" s="104"/>
      <c r="B223" s="128" t="s">
        <v>304</v>
      </c>
      <c r="C223" s="129" t="s">
        <v>305</v>
      </c>
      <c r="D223" s="104" t="s">
        <v>20</v>
      </c>
      <c r="E223" s="107">
        <v>1</v>
      </c>
      <c r="F223" s="108">
        <v>15</v>
      </c>
      <c r="G223" s="208"/>
      <c r="H223" s="187"/>
      <c r="I223" s="187"/>
      <c r="J223" s="187"/>
      <c r="K223" s="187"/>
      <c r="L223" s="187"/>
      <c r="M223" s="187"/>
      <c r="N223" s="187"/>
      <c r="O223" s="187"/>
    </row>
    <row r="224" spans="1:15" s="110" customFormat="1">
      <c r="A224" s="104"/>
      <c r="B224" s="128" t="s">
        <v>106</v>
      </c>
      <c r="C224" s="129" t="s">
        <v>227</v>
      </c>
      <c r="D224" s="104" t="s">
        <v>21</v>
      </c>
      <c r="E224" s="107">
        <v>18</v>
      </c>
      <c r="F224" s="108">
        <v>30</v>
      </c>
      <c r="G224" s="208"/>
      <c r="H224" s="187"/>
      <c r="I224" s="187"/>
      <c r="J224" s="187"/>
      <c r="K224" s="187"/>
      <c r="L224" s="187"/>
      <c r="M224" s="187"/>
      <c r="N224" s="187"/>
      <c r="O224" s="187"/>
    </row>
    <row r="225" spans="1:15">
      <c r="A225" s="6"/>
      <c r="B225" s="3"/>
      <c r="C225" s="203"/>
      <c r="D225" s="6"/>
      <c r="E225" s="24"/>
      <c r="F225" s="11"/>
      <c r="G225" s="205"/>
      <c r="H225" s="206"/>
      <c r="I225" s="206"/>
      <c r="J225" s="206"/>
      <c r="K225" s="206"/>
      <c r="L225" s="206"/>
      <c r="M225" s="206"/>
      <c r="N225" s="206"/>
      <c r="O225" s="206"/>
    </row>
    <row r="226" spans="1:15">
      <c r="A226" s="6">
        <v>1</v>
      </c>
      <c r="B226" s="47" t="s">
        <v>50</v>
      </c>
      <c r="C226" s="203"/>
      <c r="D226" s="6" t="s">
        <v>21</v>
      </c>
      <c r="E226" s="22">
        <f>SUM(E227:E230)</f>
        <v>139</v>
      </c>
      <c r="F226" s="17">
        <f>SUM(F227:F230)</f>
        <v>145</v>
      </c>
      <c r="G226" s="205"/>
      <c r="H226" s="206"/>
      <c r="I226" s="206"/>
      <c r="J226" s="206"/>
      <c r="K226" s="206"/>
      <c r="L226" s="206"/>
      <c r="M226" s="206"/>
      <c r="N226" s="206"/>
      <c r="O226" s="206"/>
    </row>
    <row r="227" spans="1:15" s="88" customFormat="1">
      <c r="A227" s="82"/>
      <c r="B227" s="80" t="s">
        <v>41</v>
      </c>
      <c r="C227" s="90" t="s">
        <v>92</v>
      </c>
      <c r="D227" s="82" t="s">
        <v>21</v>
      </c>
      <c r="E227" s="83">
        <v>119</v>
      </c>
      <c r="F227" s="84">
        <v>121</v>
      </c>
      <c r="G227" s="93"/>
      <c r="H227" s="207"/>
      <c r="I227" s="207"/>
      <c r="J227" s="207"/>
      <c r="K227" s="207"/>
      <c r="L227" s="207"/>
      <c r="M227" s="207"/>
      <c r="N227" s="207"/>
      <c r="O227" s="207"/>
    </row>
    <row r="228" spans="1:15" s="88" customFormat="1">
      <c r="A228" s="82"/>
      <c r="B228" s="80" t="s">
        <v>106</v>
      </c>
      <c r="C228" s="90" t="s">
        <v>177</v>
      </c>
      <c r="D228" s="82" t="s">
        <v>21</v>
      </c>
      <c r="E228" s="83">
        <v>20</v>
      </c>
      <c r="F228" s="84">
        <v>24</v>
      </c>
      <c r="G228" s="93"/>
      <c r="H228" s="207"/>
      <c r="I228" s="207"/>
      <c r="J228" s="207"/>
      <c r="K228" s="207"/>
      <c r="L228" s="207"/>
      <c r="M228" s="207"/>
      <c r="N228" s="207"/>
      <c r="O228" s="207"/>
    </row>
    <row r="229" spans="1:15" s="88" customFormat="1">
      <c r="A229" s="82"/>
      <c r="B229" s="80" t="s">
        <v>175</v>
      </c>
      <c r="C229" s="90" t="s">
        <v>177</v>
      </c>
      <c r="D229" s="82" t="s">
        <v>21</v>
      </c>
      <c r="E229" s="83" t="s">
        <v>178</v>
      </c>
      <c r="F229" s="84"/>
      <c r="G229" s="93"/>
      <c r="H229" s="207"/>
      <c r="I229" s="207"/>
      <c r="J229" s="207"/>
      <c r="K229" s="207"/>
      <c r="L229" s="207"/>
      <c r="M229" s="207"/>
      <c r="N229" s="207"/>
      <c r="O229" s="207"/>
    </row>
    <row r="230" spans="1:15" s="88" customFormat="1">
      <c r="A230" s="82"/>
      <c r="B230" s="80"/>
      <c r="C230" s="118"/>
      <c r="D230" s="82"/>
      <c r="E230" s="83"/>
      <c r="F230" s="84"/>
      <c r="G230" s="93"/>
      <c r="H230" s="207"/>
      <c r="I230" s="207"/>
      <c r="J230" s="207"/>
      <c r="K230" s="207"/>
      <c r="L230" s="207"/>
      <c r="M230" s="207"/>
      <c r="N230" s="207"/>
      <c r="O230" s="207"/>
    </row>
    <row r="231" spans="1:15">
      <c r="A231" s="6">
        <v>1</v>
      </c>
      <c r="B231" s="10" t="s">
        <v>12</v>
      </c>
      <c r="C231" s="13"/>
      <c r="D231" s="16" t="s">
        <v>20</v>
      </c>
      <c r="E231" s="22">
        <f>SUM(E232:E246)</f>
        <v>297</v>
      </c>
      <c r="F231" s="17">
        <f>SUM(F232:F246)</f>
        <v>597.4</v>
      </c>
      <c r="G231" s="205"/>
      <c r="H231" s="206"/>
      <c r="I231" s="206"/>
      <c r="J231" s="206"/>
      <c r="K231" s="206"/>
      <c r="L231" s="206"/>
      <c r="M231" s="206"/>
      <c r="N231" s="206"/>
      <c r="O231" s="206"/>
    </row>
    <row r="232" spans="1:15" s="88" customFormat="1">
      <c r="A232" s="82"/>
      <c r="B232" s="89" t="s">
        <v>261</v>
      </c>
      <c r="C232" s="90" t="s">
        <v>262</v>
      </c>
      <c r="D232" s="82" t="s">
        <v>19</v>
      </c>
      <c r="E232" s="83">
        <v>1</v>
      </c>
      <c r="F232" s="84">
        <v>28.3</v>
      </c>
      <c r="G232" s="194"/>
    </row>
    <row r="233" spans="1:15" s="88" customFormat="1">
      <c r="A233" s="82"/>
      <c r="B233" s="89" t="s">
        <v>180</v>
      </c>
      <c r="C233" s="90" t="s">
        <v>181</v>
      </c>
      <c r="D233" s="82" t="s">
        <v>20</v>
      </c>
      <c r="E233" s="83">
        <v>12</v>
      </c>
      <c r="F233" s="84">
        <v>14.4</v>
      </c>
      <c r="G233" s="194"/>
    </row>
    <row r="234" spans="1:15" s="88" customFormat="1">
      <c r="A234" s="82"/>
      <c r="B234" s="89" t="s">
        <v>232</v>
      </c>
      <c r="C234" s="90" t="s">
        <v>237</v>
      </c>
      <c r="D234" s="82" t="s">
        <v>20</v>
      </c>
      <c r="E234" s="83">
        <v>1</v>
      </c>
      <c r="F234" s="84">
        <v>4.5</v>
      </c>
      <c r="G234" s="194"/>
    </row>
    <row r="235" spans="1:15" s="88" customFormat="1">
      <c r="A235" s="82"/>
      <c r="B235" s="89" t="s">
        <v>268</v>
      </c>
      <c r="C235" s="90" t="s">
        <v>269</v>
      </c>
      <c r="D235" s="82" t="s">
        <v>19</v>
      </c>
      <c r="E235" s="83">
        <v>1</v>
      </c>
      <c r="F235" s="84">
        <v>25</v>
      </c>
      <c r="G235" s="194"/>
    </row>
    <row r="236" spans="1:15" s="88" customFormat="1">
      <c r="A236" s="82"/>
      <c r="B236" s="89" t="s">
        <v>206</v>
      </c>
      <c r="C236" s="90" t="s">
        <v>208</v>
      </c>
      <c r="D236" s="82" t="s">
        <v>20</v>
      </c>
      <c r="E236" s="83">
        <v>2</v>
      </c>
      <c r="F236" s="84">
        <v>16</v>
      </c>
      <c r="G236" s="194"/>
    </row>
    <row r="237" spans="1:15" s="88" customFormat="1">
      <c r="A237" s="82"/>
      <c r="B237" s="89" t="s">
        <v>242</v>
      </c>
      <c r="C237" s="90" t="s">
        <v>177</v>
      </c>
      <c r="D237" s="82" t="s">
        <v>20</v>
      </c>
      <c r="E237" s="83">
        <v>56</v>
      </c>
      <c r="F237" s="84">
        <v>67.2</v>
      </c>
      <c r="G237" s="194"/>
    </row>
    <row r="238" spans="1:15" s="88" customFormat="1">
      <c r="A238" s="82"/>
      <c r="B238" s="89" t="s">
        <v>38</v>
      </c>
      <c r="C238" s="90"/>
      <c r="D238" s="82" t="s">
        <v>20</v>
      </c>
      <c r="E238" s="83">
        <v>22</v>
      </c>
      <c r="F238" s="84">
        <v>30.5</v>
      </c>
      <c r="G238" s="124"/>
    </row>
    <row r="239" spans="1:15" s="88" customFormat="1">
      <c r="A239" s="82"/>
      <c r="B239" s="89" t="s">
        <v>190</v>
      </c>
      <c r="C239" s="90" t="s">
        <v>191</v>
      </c>
      <c r="D239" s="82" t="s">
        <v>20</v>
      </c>
      <c r="E239" s="83">
        <v>8</v>
      </c>
      <c r="F239" s="84">
        <v>88</v>
      </c>
      <c r="G239" s="194"/>
    </row>
    <row r="240" spans="1:15" s="88" customFormat="1">
      <c r="A240" s="82"/>
      <c r="B240" s="89" t="s">
        <v>194</v>
      </c>
      <c r="C240" s="90" t="s">
        <v>196</v>
      </c>
      <c r="D240" s="82" t="s">
        <v>20</v>
      </c>
      <c r="E240" s="83">
        <v>100</v>
      </c>
      <c r="F240" s="84">
        <v>139</v>
      </c>
      <c r="G240" s="194"/>
    </row>
    <row r="241" spans="1:7" s="88" customFormat="1">
      <c r="A241" s="82"/>
      <c r="B241" s="89" t="s">
        <v>198</v>
      </c>
      <c r="C241" s="90" t="s">
        <v>226</v>
      </c>
      <c r="D241" s="82" t="s">
        <v>20</v>
      </c>
      <c r="E241" s="83">
        <v>2</v>
      </c>
      <c r="F241" s="84">
        <v>8</v>
      </c>
      <c r="G241" s="204"/>
    </row>
    <row r="242" spans="1:7" s="88" customFormat="1">
      <c r="A242" s="82"/>
      <c r="B242" s="89" t="s">
        <v>188</v>
      </c>
      <c r="C242" s="90" t="s">
        <v>189</v>
      </c>
      <c r="D242" s="82" t="s">
        <v>20</v>
      </c>
      <c r="E242" s="83">
        <v>1</v>
      </c>
      <c r="F242" s="84">
        <v>12</v>
      </c>
      <c r="G242" s="194"/>
    </row>
    <row r="243" spans="1:7" s="88" customFormat="1">
      <c r="A243" s="82"/>
      <c r="B243" s="89" t="s">
        <v>106</v>
      </c>
      <c r="C243" s="90" t="s">
        <v>226</v>
      </c>
      <c r="D243" s="82" t="s">
        <v>20</v>
      </c>
      <c r="E243" s="83">
        <v>4</v>
      </c>
      <c r="F243" s="84">
        <v>32</v>
      </c>
      <c r="G243" s="194"/>
    </row>
    <row r="244" spans="1:7" s="88" customFormat="1">
      <c r="A244" s="82"/>
      <c r="B244" s="89" t="s">
        <v>32</v>
      </c>
      <c r="C244" s="90" t="s">
        <v>210</v>
      </c>
      <c r="D244" s="82" t="s">
        <v>20</v>
      </c>
      <c r="E244" s="83">
        <v>3</v>
      </c>
      <c r="F244" s="84">
        <v>4.5</v>
      </c>
      <c r="G244" s="194"/>
    </row>
    <row r="245" spans="1:7" s="88" customFormat="1">
      <c r="A245" s="82"/>
      <c r="B245" s="89" t="s">
        <v>222</v>
      </c>
      <c r="C245" s="90"/>
      <c r="D245" s="82" t="s">
        <v>20</v>
      </c>
      <c r="E245" s="83">
        <v>20</v>
      </c>
      <c r="F245" s="84">
        <v>24</v>
      </c>
      <c r="G245" s="194"/>
    </row>
    <row r="246" spans="1:7" s="88" customFormat="1">
      <c r="A246" s="82"/>
      <c r="B246" s="89" t="s">
        <v>175</v>
      </c>
      <c r="C246" s="90" t="s">
        <v>176</v>
      </c>
      <c r="D246" s="82" t="s">
        <v>20</v>
      </c>
      <c r="E246" s="83">
        <v>64</v>
      </c>
      <c r="F246" s="84">
        <v>104</v>
      </c>
      <c r="G246" s="194"/>
    </row>
    <row r="247" spans="1:7">
      <c r="A247" s="6"/>
      <c r="B247" s="3"/>
      <c r="C247" s="14"/>
      <c r="D247" s="6"/>
      <c r="E247" s="24"/>
      <c r="F247" s="11"/>
    </row>
    <row r="248" spans="1:7">
      <c r="A248" s="32">
        <v>1</v>
      </c>
      <c r="B248" s="10" t="s">
        <v>147</v>
      </c>
      <c r="C248" s="14"/>
      <c r="D248" s="16" t="s">
        <v>20</v>
      </c>
      <c r="E248" s="22">
        <f>SUM(E249:E250)</f>
        <v>2</v>
      </c>
      <c r="F248" s="17">
        <f>SUM(F249:F250)</f>
        <v>25</v>
      </c>
    </row>
    <row r="249" spans="1:7" s="19" customFormat="1">
      <c r="A249" s="32"/>
      <c r="B249" s="3" t="s">
        <v>57</v>
      </c>
      <c r="C249" s="140" t="s">
        <v>256</v>
      </c>
      <c r="D249" s="6" t="s">
        <v>20</v>
      </c>
      <c r="E249" s="6">
        <v>1</v>
      </c>
      <c r="F249" s="11">
        <v>10</v>
      </c>
      <c r="G249" s="45"/>
    </row>
    <row r="250" spans="1:7" s="19" customFormat="1">
      <c r="A250" s="32"/>
      <c r="B250" s="3" t="s">
        <v>252</v>
      </c>
      <c r="C250" s="140" t="s">
        <v>257</v>
      </c>
      <c r="D250" s="6" t="s">
        <v>20</v>
      </c>
      <c r="E250" s="6">
        <v>1</v>
      </c>
      <c r="F250" s="11">
        <v>15</v>
      </c>
      <c r="G250" s="45"/>
    </row>
    <row r="251" spans="1:7" s="30" customFormat="1">
      <c r="A251" s="29"/>
      <c r="B251" s="3"/>
      <c r="C251" s="4"/>
      <c r="D251" s="6"/>
      <c r="E251" s="6"/>
      <c r="F251" s="11"/>
      <c r="G251" s="46"/>
    </row>
    <row r="252" spans="1:7" s="19" customFormat="1">
      <c r="A252" s="32">
        <v>1</v>
      </c>
      <c r="B252" s="10" t="s">
        <v>13</v>
      </c>
      <c r="C252" s="40"/>
      <c r="D252" s="16" t="s">
        <v>20</v>
      </c>
      <c r="E252" s="22">
        <f>SUM(E253:E254)</f>
        <v>4</v>
      </c>
      <c r="F252" s="17">
        <f>SUM(F253:F254)</f>
        <v>31</v>
      </c>
      <c r="G252" s="45"/>
    </row>
    <row r="253" spans="1:7" s="110" customFormat="1" ht="21">
      <c r="A253" s="104"/>
      <c r="B253" s="105" t="s">
        <v>38</v>
      </c>
      <c r="C253" s="196" t="s">
        <v>310</v>
      </c>
      <c r="D253" s="104" t="s">
        <v>20</v>
      </c>
      <c r="E253" s="104">
        <v>3</v>
      </c>
      <c r="F253" s="108">
        <v>21</v>
      </c>
      <c r="G253" s="109"/>
    </row>
    <row r="254" spans="1:7" s="88" customFormat="1">
      <c r="A254" s="82"/>
      <c r="B254" s="80" t="s">
        <v>252</v>
      </c>
      <c r="C254" s="87" t="s">
        <v>255</v>
      </c>
      <c r="D254" s="82" t="s">
        <v>20</v>
      </c>
      <c r="E254" s="82">
        <v>1</v>
      </c>
      <c r="F254" s="84">
        <v>10</v>
      </c>
      <c r="G254" s="191"/>
    </row>
    <row r="255" spans="1:7">
      <c r="A255" s="6"/>
      <c r="B255" s="3"/>
      <c r="C255" s="4"/>
      <c r="D255" s="6"/>
      <c r="E255" s="6"/>
      <c r="F255" s="11"/>
    </row>
    <row r="256" spans="1:7" s="56" customFormat="1">
      <c r="A256" s="52">
        <v>1</v>
      </c>
      <c r="B256" s="62" t="s">
        <v>14</v>
      </c>
      <c r="C256" s="57"/>
      <c r="D256" s="63" t="s">
        <v>23</v>
      </c>
      <c r="E256" s="52">
        <v>243</v>
      </c>
      <c r="F256" s="59">
        <v>764.46100000000001</v>
      </c>
      <c r="G256" s="55"/>
    </row>
    <row r="257" spans="1:7" s="56" customFormat="1">
      <c r="A257" s="52"/>
      <c r="B257" s="62"/>
      <c r="C257" s="57"/>
      <c r="D257" s="63"/>
      <c r="E257" s="52"/>
      <c r="F257" s="59"/>
      <c r="G257" s="55"/>
    </row>
    <row r="258" spans="1:7" s="56" customFormat="1">
      <c r="A258" s="52">
        <v>1</v>
      </c>
      <c r="B258" s="62" t="s">
        <v>121</v>
      </c>
      <c r="C258" s="57"/>
      <c r="D258" s="63" t="s">
        <v>19</v>
      </c>
      <c r="E258" s="52">
        <f>SUM(E259:E259)</f>
        <v>0</v>
      </c>
      <c r="F258" s="59">
        <f>SUM(F259:F259)</f>
        <v>0</v>
      </c>
      <c r="G258" s="55"/>
    </row>
    <row r="259" spans="1:7">
      <c r="A259" s="6"/>
      <c r="B259" s="12" t="s">
        <v>203</v>
      </c>
      <c r="C259" s="14"/>
      <c r="D259" s="6"/>
      <c r="E259" s="6"/>
      <c r="F259" s="11"/>
      <c r="G259" s="169"/>
    </row>
    <row r="260" spans="1:7">
      <c r="A260" s="53"/>
      <c r="B260" s="164"/>
      <c r="C260" s="64"/>
      <c r="D260" s="6"/>
      <c r="E260" s="54"/>
      <c r="F260" s="165"/>
      <c r="G260" s="163"/>
    </row>
    <row r="261" spans="1:7">
      <c r="A261" s="32">
        <v>1</v>
      </c>
      <c r="B261" s="48" t="s">
        <v>30</v>
      </c>
      <c r="C261" s="21"/>
      <c r="D261" s="16" t="s">
        <v>19</v>
      </c>
      <c r="E261" s="22">
        <f>SUM(E262:E271)</f>
        <v>10</v>
      </c>
      <c r="F261" s="17">
        <f>SUM(F262:F271)</f>
        <v>190.9</v>
      </c>
    </row>
    <row r="262" spans="1:7" s="88" customFormat="1">
      <c r="A262" s="82"/>
      <c r="B262" s="101" t="s">
        <v>184</v>
      </c>
      <c r="C262" s="102" t="s">
        <v>185</v>
      </c>
      <c r="D262" s="82" t="s">
        <v>186</v>
      </c>
      <c r="E262" s="82">
        <v>2</v>
      </c>
      <c r="F262" s="84">
        <v>10.4</v>
      </c>
      <c r="G262" s="194"/>
    </row>
    <row r="263" spans="1:7" s="88" customFormat="1">
      <c r="A263" s="82"/>
      <c r="B263" s="101" t="s">
        <v>111</v>
      </c>
      <c r="C263" s="102" t="s">
        <v>112</v>
      </c>
      <c r="D263" s="82" t="s">
        <v>19</v>
      </c>
      <c r="E263" s="82">
        <v>1</v>
      </c>
      <c r="F263" s="84">
        <v>1</v>
      </c>
      <c r="G263" s="126"/>
    </row>
    <row r="264" spans="1:7" s="88" customFormat="1">
      <c r="A264" s="82"/>
      <c r="B264" s="101" t="s">
        <v>281</v>
      </c>
      <c r="C264" s="102" t="s">
        <v>283</v>
      </c>
      <c r="D264" s="82" t="s">
        <v>19</v>
      </c>
      <c r="E264" s="82">
        <v>1</v>
      </c>
      <c r="F264" s="84">
        <v>30</v>
      </c>
      <c r="G264" s="194"/>
    </row>
    <row r="265" spans="1:7" s="88" customFormat="1">
      <c r="A265" s="82"/>
      <c r="B265" s="101" t="s">
        <v>41</v>
      </c>
      <c r="C265" s="102" t="s">
        <v>239</v>
      </c>
      <c r="D265" s="82" t="s">
        <v>19</v>
      </c>
      <c r="E265" s="82">
        <v>1</v>
      </c>
      <c r="F265" s="84">
        <v>80</v>
      </c>
      <c r="G265" s="194"/>
    </row>
    <row r="266" spans="1:7" s="88" customFormat="1">
      <c r="A266" s="82"/>
      <c r="B266" s="101" t="s">
        <v>38</v>
      </c>
      <c r="C266" s="102" t="s">
        <v>199</v>
      </c>
      <c r="D266" s="82" t="s">
        <v>19</v>
      </c>
      <c r="E266" s="82">
        <v>1</v>
      </c>
      <c r="F266" s="84">
        <v>3</v>
      </c>
      <c r="G266" s="194"/>
    </row>
    <row r="267" spans="1:7" s="88" customFormat="1">
      <c r="A267" s="82"/>
      <c r="B267" s="92" t="s">
        <v>64</v>
      </c>
      <c r="C267" s="102" t="s">
        <v>114</v>
      </c>
      <c r="D267" s="82" t="s">
        <v>19</v>
      </c>
      <c r="E267" s="82">
        <v>1</v>
      </c>
      <c r="F267" s="84">
        <v>15</v>
      </c>
      <c r="G267" s="126"/>
    </row>
    <row r="268" spans="1:7" s="88" customFormat="1">
      <c r="A268" s="82"/>
      <c r="B268" s="92" t="s">
        <v>75</v>
      </c>
      <c r="C268" s="102" t="s">
        <v>107</v>
      </c>
      <c r="D268" s="82" t="s">
        <v>20</v>
      </c>
      <c r="E268" s="82">
        <v>1</v>
      </c>
      <c r="F268" s="84">
        <v>50</v>
      </c>
      <c r="G268" s="126"/>
    </row>
    <row r="269" spans="1:7" s="88" customFormat="1">
      <c r="A269" s="82"/>
      <c r="B269" s="92" t="s">
        <v>109</v>
      </c>
      <c r="C269" s="102" t="s">
        <v>110</v>
      </c>
      <c r="D269" s="82" t="s">
        <v>19</v>
      </c>
      <c r="E269" s="82">
        <v>1</v>
      </c>
      <c r="F269" s="84">
        <v>1.5</v>
      </c>
      <c r="G269" s="126"/>
    </row>
    <row r="270" spans="1:7" s="88" customFormat="1">
      <c r="A270" s="82"/>
      <c r="B270" s="92" t="s">
        <v>175</v>
      </c>
      <c r="C270" s="102" t="s">
        <v>179</v>
      </c>
      <c r="D270" s="82" t="s">
        <v>19</v>
      </c>
      <c r="E270" s="82">
        <v>1</v>
      </c>
      <c r="F270" s="84"/>
      <c r="G270" s="194"/>
    </row>
    <row r="271" spans="1:7">
      <c r="A271" s="6"/>
      <c r="B271" s="21"/>
      <c r="C271" s="43"/>
      <c r="D271" s="6"/>
      <c r="E271" s="6"/>
      <c r="F271" s="11"/>
    </row>
    <row r="272" spans="1:7">
      <c r="A272" s="6">
        <v>1</v>
      </c>
      <c r="B272" s="49" t="s">
        <v>309</v>
      </c>
      <c r="C272" s="21"/>
      <c r="D272" s="6" t="s">
        <v>20</v>
      </c>
      <c r="E272" s="22">
        <f>SUM(E273:E283)</f>
        <v>115</v>
      </c>
      <c r="F272" s="17">
        <f>SUM(F273:F283)</f>
        <v>199.5</v>
      </c>
    </row>
    <row r="273" spans="1:9">
      <c r="A273" s="6"/>
      <c r="B273" s="80" t="s">
        <v>36</v>
      </c>
      <c r="C273" s="85" t="s">
        <v>187</v>
      </c>
      <c r="D273" s="82" t="s">
        <v>20</v>
      </c>
      <c r="E273" s="83">
        <v>2</v>
      </c>
      <c r="F273" s="84">
        <v>3</v>
      </c>
      <c r="G273" s="173"/>
    </row>
    <row r="274" spans="1:9">
      <c r="A274" s="6"/>
      <c r="B274" s="80" t="s">
        <v>46</v>
      </c>
      <c r="C274" s="85" t="s">
        <v>86</v>
      </c>
      <c r="D274" s="82" t="s">
        <v>20</v>
      </c>
      <c r="E274" s="83">
        <v>27</v>
      </c>
      <c r="F274" s="84">
        <v>40.5</v>
      </c>
      <c r="G274" s="79"/>
    </row>
    <row r="275" spans="1:9">
      <c r="A275" s="6"/>
      <c r="B275" s="92" t="s">
        <v>288</v>
      </c>
      <c r="C275" s="85" t="s">
        <v>87</v>
      </c>
      <c r="D275" s="82" t="s">
        <v>20</v>
      </c>
      <c r="E275" s="83">
        <v>2</v>
      </c>
      <c r="F275" s="84">
        <v>30</v>
      </c>
      <c r="G275" s="173"/>
    </row>
    <row r="276" spans="1:9">
      <c r="A276" s="6"/>
      <c r="B276" s="92" t="s">
        <v>246</v>
      </c>
      <c r="C276" s="85" t="s">
        <v>87</v>
      </c>
      <c r="D276" s="82" t="s">
        <v>20</v>
      </c>
      <c r="E276" s="83">
        <v>10</v>
      </c>
      <c r="F276" s="84">
        <v>15</v>
      </c>
      <c r="G276" s="173"/>
    </row>
    <row r="277" spans="1:9">
      <c r="A277" s="6"/>
      <c r="B277" s="92" t="s">
        <v>40</v>
      </c>
      <c r="C277" s="85" t="s">
        <v>87</v>
      </c>
      <c r="D277" s="82" t="s">
        <v>20</v>
      </c>
      <c r="E277" s="83">
        <v>15</v>
      </c>
      <c r="F277" s="84">
        <v>22.5</v>
      </c>
      <c r="G277" s="173"/>
    </row>
    <row r="278" spans="1:9" s="88" customFormat="1">
      <c r="A278" s="82"/>
      <c r="B278" s="92" t="s">
        <v>41</v>
      </c>
      <c r="C278" s="85" t="s">
        <v>87</v>
      </c>
      <c r="D278" s="82" t="s">
        <v>20</v>
      </c>
      <c r="E278" s="83">
        <v>10</v>
      </c>
      <c r="F278" s="84">
        <v>15</v>
      </c>
      <c r="G278" s="91"/>
    </row>
    <row r="279" spans="1:9" s="88" customFormat="1">
      <c r="A279" s="82"/>
      <c r="B279" s="92" t="s">
        <v>252</v>
      </c>
      <c r="C279" s="85" t="s">
        <v>87</v>
      </c>
      <c r="D279" s="82" t="s">
        <v>20</v>
      </c>
      <c r="E279" s="83">
        <v>15</v>
      </c>
      <c r="F279" s="84">
        <v>22.5</v>
      </c>
      <c r="G279" s="194"/>
    </row>
    <row r="280" spans="1:9" s="88" customFormat="1">
      <c r="A280" s="82"/>
      <c r="B280" s="92" t="s">
        <v>95</v>
      </c>
      <c r="C280" s="85" t="s">
        <v>68</v>
      </c>
      <c r="D280" s="82" t="s">
        <v>20</v>
      </c>
      <c r="E280" s="83">
        <v>6</v>
      </c>
      <c r="F280" s="84">
        <v>9</v>
      </c>
      <c r="G280" s="124"/>
    </row>
    <row r="281" spans="1:9" s="88" customFormat="1">
      <c r="A281" s="82"/>
      <c r="B281" s="92" t="s">
        <v>57</v>
      </c>
      <c r="C281" s="85" t="s">
        <v>87</v>
      </c>
      <c r="D281" s="82" t="s">
        <v>20</v>
      </c>
      <c r="E281" s="83">
        <v>20</v>
      </c>
      <c r="F281" s="84">
        <v>30</v>
      </c>
      <c r="G281" s="124"/>
    </row>
    <row r="282" spans="1:9">
      <c r="A282" s="82"/>
      <c r="B282" s="92" t="s">
        <v>37</v>
      </c>
      <c r="C282" s="85" t="s">
        <v>87</v>
      </c>
      <c r="D282" s="82" t="s">
        <v>20</v>
      </c>
      <c r="E282" s="83">
        <v>4</v>
      </c>
      <c r="F282" s="84">
        <v>6</v>
      </c>
    </row>
    <row r="283" spans="1:9" s="88" customFormat="1">
      <c r="A283" s="82"/>
      <c r="B283" s="92" t="s">
        <v>115</v>
      </c>
      <c r="C283" s="81"/>
      <c r="D283" s="82" t="s">
        <v>20</v>
      </c>
      <c r="E283" s="83">
        <v>4</v>
      </c>
      <c r="F283" s="84">
        <v>6</v>
      </c>
      <c r="G283" s="127"/>
      <c r="H283" s="125"/>
      <c r="I283" s="125"/>
    </row>
    <row r="284" spans="1:9">
      <c r="A284" s="6"/>
      <c r="B284" s="21"/>
      <c r="C284" s="50"/>
      <c r="D284" s="6"/>
      <c r="E284" s="6"/>
      <c r="F284" s="11"/>
    </row>
    <row r="285" spans="1:9">
      <c r="A285" s="6">
        <v>1</v>
      </c>
      <c r="B285" s="49" t="s">
        <v>52</v>
      </c>
      <c r="C285" s="50"/>
      <c r="D285" s="32" t="s">
        <v>20</v>
      </c>
      <c r="E285" s="34">
        <f>SUM(E286:E292)</f>
        <v>15</v>
      </c>
      <c r="F285" s="33">
        <f>SUM(F286:F292)</f>
        <v>22.5</v>
      </c>
    </row>
    <row r="286" spans="1:9" s="88" customFormat="1">
      <c r="A286" s="82"/>
      <c r="B286" s="92" t="s">
        <v>67</v>
      </c>
      <c r="C286" s="85" t="s">
        <v>240</v>
      </c>
      <c r="D286" s="82" t="s">
        <v>20</v>
      </c>
      <c r="E286" s="83">
        <v>2</v>
      </c>
      <c r="F286" s="84">
        <v>3</v>
      </c>
      <c r="G286" s="91"/>
    </row>
    <row r="287" spans="1:9" s="88" customFormat="1">
      <c r="A287" s="82"/>
      <c r="B287" s="92" t="s">
        <v>56</v>
      </c>
      <c r="C287" s="85" t="s">
        <v>240</v>
      </c>
      <c r="D287" s="82" t="s">
        <v>20</v>
      </c>
      <c r="E287" s="82">
        <v>2</v>
      </c>
      <c r="F287" s="84">
        <v>3</v>
      </c>
      <c r="G287" s="91"/>
    </row>
    <row r="288" spans="1:9" s="88" customFormat="1">
      <c r="A288" s="82"/>
      <c r="B288" s="92" t="s">
        <v>135</v>
      </c>
      <c r="C288" s="85" t="s">
        <v>272</v>
      </c>
      <c r="D288" s="82" t="s">
        <v>20</v>
      </c>
      <c r="E288" s="82">
        <v>2</v>
      </c>
      <c r="F288" s="84">
        <v>3</v>
      </c>
      <c r="G288" s="194"/>
    </row>
    <row r="289" spans="1:7" s="88" customFormat="1">
      <c r="A289" s="82"/>
      <c r="B289" s="92" t="s">
        <v>47</v>
      </c>
      <c r="C289" s="81"/>
      <c r="D289" s="82" t="s">
        <v>20</v>
      </c>
      <c r="E289" s="82">
        <v>2</v>
      </c>
      <c r="F289" s="84">
        <v>3</v>
      </c>
      <c r="G289" s="91"/>
    </row>
    <row r="290" spans="1:7" s="88" customFormat="1">
      <c r="A290" s="82"/>
      <c r="B290" s="92" t="s">
        <v>246</v>
      </c>
      <c r="C290" s="85" t="s">
        <v>247</v>
      </c>
      <c r="D290" s="82" t="s">
        <v>20</v>
      </c>
      <c r="E290" s="82">
        <v>2</v>
      </c>
      <c r="F290" s="84">
        <v>3</v>
      </c>
      <c r="G290" s="194"/>
    </row>
    <row r="291" spans="1:7" s="88" customFormat="1">
      <c r="A291" s="82"/>
      <c r="B291" s="92" t="s">
        <v>41</v>
      </c>
      <c r="C291" s="85" t="s">
        <v>238</v>
      </c>
      <c r="D291" s="82" t="s">
        <v>20</v>
      </c>
      <c r="E291" s="82">
        <v>1</v>
      </c>
      <c r="F291" s="84">
        <v>1.5</v>
      </c>
      <c r="G291" s="91"/>
    </row>
    <row r="292" spans="1:7" s="88" customFormat="1">
      <c r="A292" s="82"/>
      <c r="B292" s="92" t="s">
        <v>252</v>
      </c>
      <c r="C292" s="85" t="s">
        <v>254</v>
      </c>
      <c r="D292" s="82" t="s">
        <v>20</v>
      </c>
      <c r="E292" s="82">
        <v>4</v>
      </c>
      <c r="F292" s="84">
        <v>6</v>
      </c>
      <c r="G292" s="194"/>
    </row>
    <row r="293" spans="1:7">
      <c r="A293" s="6"/>
      <c r="B293" s="3"/>
      <c r="C293" s="31"/>
      <c r="D293" s="6"/>
      <c r="E293" s="6"/>
      <c r="F293" s="11"/>
    </row>
    <row r="294" spans="1:7">
      <c r="A294" s="6">
        <v>1</v>
      </c>
      <c r="B294" s="65" t="s">
        <v>29</v>
      </c>
      <c r="C294" s="66"/>
      <c r="D294" s="6"/>
      <c r="E294" s="6"/>
      <c r="F294" s="69">
        <f>F9+F199</f>
        <v>5852.2940000000008</v>
      </c>
    </row>
    <row r="295" spans="1:7" s="19" customFormat="1" ht="13.8">
      <c r="A295" s="70"/>
      <c r="B295" s="71"/>
      <c r="C295" s="72"/>
      <c r="D295" s="70"/>
      <c r="E295" s="70"/>
      <c r="F295" s="73"/>
      <c r="G295" s="45"/>
    </row>
    <row r="296" spans="1:7" s="19" customFormat="1" ht="13.8">
      <c r="A296" s="41"/>
      <c r="B296" s="67"/>
      <c r="C296" s="68"/>
      <c r="D296" s="41"/>
      <c r="E296" s="41"/>
      <c r="F296" s="42"/>
      <c r="G296" s="45"/>
    </row>
    <row r="297" spans="1:7" s="19" customFormat="1" ht="13.8">
      <c r="A297" s="41"/>
      <c r="B297" s="67"/>
      <c r="C297" s="68"/>
      <c r="D297" s="41"/>
      <c r="E297" s="41"/>
      <c r="F297" s="42"/>
      <c r="G297" s="45"/>
    </row>
    <row r="298" spans="1:7">
      <c r="A298" s="227"/>
      <c r="B298" s="227"/>
      <c r="C298" s="227"/>
      <c r="D298" s="227"/>
      <c r="E298" s="227"/>
      <c r="F298" s="227"/>
    </row>
    <row r="299" spans="1:7" ht="9" customHeight="1">
      <c r="C299" s="19"/>
    </row>
    <row r="300" spans="1:7">
      <c r="B300" s="19"/>
      <c r="C300" s="19"/>
    </row>
    <row r="301" spans="1:7">
      <c r="B301" s="162"/>
    </row>
  </sheetData>
  <autoFilter ref="A8:F294"/>
  <mergeCells count="15">
    <mergeCell ref="G120:H120"/>
    <mergeCell ref="G166:N166"/>
    <mergeCell ref="A298:F298"/>
    <mergeCell ref="G217:H217"/>
    <mergeCell ref="A1:F1"/>
    <mergeCell ref="A2:F2"/>
    <mergeCell ref="A5:F5"/>
    <mergeCell ref="C6:C7"/>
    <mergeCell ref="D6:D7"/>
    <mergeCell ref="B6:B7"/>
    <mergeCell ref="A6:A7"/>
    <mergeCell ref="F6:F7"/>
    <mergeCell ref="E6:E7"/>
    <mergeCell ref="A3:F3"/>
    <mergeCell ref="A4:F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84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Андрианова</cp:lastModifiedBy>
  <cp:lastPrinted>2017-02-15T06:35:28Z</cp:lastPrinted>
  <dcterms:created xsi:type="dcterms:W3CDTF">2010-03-09T05:57:08Z</dcterms:created>
  <dcterms:modified xsi:type="dcterms:W3CDTF">2017-02-15T06:36:10Z</dcterms:modified>
</cp:coreProperties>
</file>