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340" windowHeight="55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Лист1!$A$8:$G$417</definedName>
    <definedName name="_xlnm.Print_Area" localSheetId="0">Лист1!$A$1:$G$421</definedName>
  </definedNames>
  <calcPr calcId="125725"/>
</workbook>
</file>

<file path=xl/calcChain.xml><?xml version="1.0" encoding="utf-8"?>
<calcChain xmlns="http://schemas.openxmlformats.org/spreadsheetml/2006/main">
  <c r="F318" i="1"/>
  <c r="G318"/>
  <c r="G233" l="1"/>
  <c r="F233"/>
  <c r="G389"/>
  <c r="F389"/>
  <c r="G222"/>
  <c r="F222"/>
  <c r="G119"/>
  <c r="F119"/>
  <c r="G78"/>
  <c r="F78"/>
  <c r="G160"/>
  <c r="F160"/>
  <c r="F258"/>
  <c r="G258"/>
  <c r="G240"/>
  <c r="G55"/>
  <c r="F281"/>
  <c r="G398"/>
  <c r="F398"/>
  <c r="F116"/>
  <c r="G47"/>
  <c r="F47"/>
  <c r="G193"/>
  <c r="F193"/>
  <c r="G116" l="1"/>
  <c r="F240"/>
  <c r="G91"/>
  <c r="F91"/>
  <c r="G145"/>
  <c r="F145"/>
  <c r="G12"/>
  <c r="F12"/>
  <c r="G172"/>
  <c r="F172"/>
  <c r="G19"/>
  <c r="F19"/>
  <c r="G208"/>
  <c r="F208"/>
  <c r="G263" l="1"/>
  <c r="F263"/>
  <c r="G313"/>
  <c r="F313"/>
  <c r="G293"/>
  <c r="F293"/>
  <c r="G290"/>
  <c r="F290"/>
  <c r="G41"/>
  <c r="F41"/>
  <c r="F55"/>
  <c r="G413"/>
  <c r="F413"/>
  <c r="G262" l="1"/>
  <c r="G281"/>
  <c r="F29"/>
  <c r="G29"/>
  <c r="G32"/>
  <c r="F32"/>
  <c r="G87"/>
  <c r="F87"/>
  <c r="G45"/>
  <c r="G9" l="1"/>
  <c r="G417" s="1"/>
</calcChain>
</file>

<file path=xl/sharedStrings.xml><?xml version="1.0" encoding="utf-8"?>
<sst xmlns="http://schemas.openxmlformats.org/spreadsheetml/2006/main" count="1027" uniqueCount="436">
  <si>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</si>
  <si>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</si>
  <si>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</si>
  <si>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</si>
  <si>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</si>
  <si>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мягкой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</si>
  <si>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</si>
  <si>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</si>
  <si>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</si>
  <si>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</si>
  <si>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</si>
  <si>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Прочие работы</t>
  </si>
  <si>
    <t>Смена запорной арматуры</t>
  </si>
  <si>
    <t xml:space="preserve">Смена приборов отопления </t>
  </si>
  <si>
    <t>Ревизия и ремонт оборудования тепл. узлов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</si>
  <si>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</si>
  <si>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</si>
  <si>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</si>
  <si>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</si>
  <si>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</si>
  <si>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</si>
  <si>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</si>
  <si>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</si>
  <si>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</si>
  <si>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</si>
  <si>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</si>
  <si>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</si>
  <si>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Ремонт входов в подъезд, подвал</t>
  </si>
  <si>
    <t>Спилка, подрезка деревьев</t>
  </si>
  <si>
    <t>ВСЕГО ЗАТРАТ ПО РЕМОНТУ</t>
  </si>
  <si>
    <t>Электромонтажные  работы</t>
  </si>
  <si>
    <t>ул. Новая д. 4</t>
  </si>
  <si>
    <t>ул. Школьная д. 9</t>
  </si>
  <si>
    <t>ул. Мира д. 25</t>
  </si>
  <si>
    <t>ул. Щербакова д. 34</t>
  </si>
  <si>
    <t>содержание</t>
  </si>
  <si>
    <t>ул. 5 Линия д. 1</t>
  </si>
  <si>
    <t>ул. Гагарина д. 7</t>
  </si>
  <si>
    <t>ул. Дружбы д. 20а</t>
  </si>
  <si>
    <t>ул. 3 Интернационала д. 62</t>
  </si>
  <si>
    <t>ул. 3 Интернационала д. 63</t>
  </si>
  <si>
    <t>ул. 3 Интернационала д. 65</t>
  </si>
  <si>
    <t>ул. Ким д. 37</t>
  </si>
  <si>
    <t>ул. Дружбы д. 18б</t>
  </si>
  <si>
    <t>Ремонт подъездов</t>
  </si>
  <si>
    <t>ул. 5 Линия д. 2</t>
  </si>
  <si>
    <t>ул. Школьная д. 12</t>
  </si>
  <si>
    <t xml:space="preserve">  </t>
  </si>
  <si>
    <t>Изоляция трубопроводов</t>
  </si>
  <si>
    <t>Монтаж пластиковых окон в МОП</t>
  </si>
  <si>
    <t>Установка датчиков "ДЕНЬ НОЧЬ"</t>
  </si>
  <si>
    <t>Установка аншлагов</t>
  </si>
  <si>
    <t>Изготовление досок объявлений</t>
  </si>
  <si>
    <t>ул. Щорса д. 5</t>
  </si>
  <si>
    <t>ул. Мира д. 20</t>
  </si>
  <si>
    <t>пл. Ленина д. 3</t>
  </si>
  <si>
    <t>ул. К. Маркса д. 21</t>
  </si>
  <si>
    <t>ул. Ломако д. 14</t>
  </si>
  <si>
    <t>2 вытяжки под. №1</t>
  </si>
  <si>
    <t>ул. Лермонтова д. 3</t>
  </si>
  <si>
    <t>в тамбурах</t>
  </si>
  <si>
    <t>ул. Новая д. 6</t>
  </si>
  <si>
    <t>Ремонт приямков</t>
  </si>
  <si>
    <t>ул. 50 Лет Октября д. 22</t>
  </si>
  <si>
    <t>окраска газовой трубы</t>
  </si>
  <si>
    <t>решетки на подвальные окна</t>
  </si>
  <si>
    <t>ул. Новая д. 7</t>
  </si>
  <si>
    <t>ремонт цоколя</t>
  </si>
  <si>
    <t>гарантия</t>
  </si>
  <si>
    <t>ул. 5 Линия д. 4</t>
  </si>
  <si>
    <t>ул. Мелиораторов д. 6</t>
  </si>
  <si>
    <t>Р</t>
  </si>
  <si>
    <t>слива</t>
  </si>
  <si>
    <t>диодное освещение</t>
  </si>
  <si>
    <t>Установка лавочек:</t>
  </si>
  <si>
    <t>р-т пола в тамбурах</t>
  </si>
  <si>
    <t>ул. 3 Интернационала д. 64а</t>
  </si>
  <si>
    <t>Установка камер видеонаблюдения</t>
  </si>
  <si>
    <t>ул. 50 Лет СССР д. 8</t>
  </si>
  <si>
    <t>ул. Дружбы д. 11</t>
  </si>
  <si>
    <t>ул. Дружбы д. 13а</t>
  </si>
  <si>
    <t>пл. Ленина д. 8</t>
  </si>
  <si>
    <t>ул. Луговая д. 10</t>
  </si>
  <si>
    <t>ул. Молодежная д. 11</t>
  </si>
  <si>
    <t>ул. Новая д. 5</t>
  </si>
  <si>
    <t>на подвальные окна решетки</t>
  </si>
  <si>
    <t>замена канал выпуска</t>
  </si>
  <si>
    <t>ул. Мира д. 22</t>
  </si>
  <si>
    <t>ул. Школьная д. 13</t>
  </si>
  <si>
    <t>ул. 7 Ноября д. 6</t>
  </si>
  <si>
    <t>Гидравлическая промывка системы отопления:</t>
  </si>
  <si>
    <t>ул. 50 Лет Октября д. 7</t>
  </si>
  <si>
    <t>ул. Ульяновская д. 47</t>
  </si>
  <si>
    <t>ул. Новая д. 1</t>
  </si>
  <si>
    <t>Ремонт  фасадов  и цоколей</t>
  </si>
  <si>
    <t>подрезка аварийных веток</t>
  </si>
  <si>
    <t>оштукатуривание подвал окон</t>
  </si>
  <si>
    <t>Ремонт балконов:</t>
  </si>
  <si>
    <t>ул. 50 Лет  Октября д. 3</t>
  </si>
  <si>
    <t>ул. 50 лет СССР д. 12</t>
  </si>
  <si>
    <t>ул. Мира д. 21</t>
  </si>
  <si>
    <t>Смена, ремонт, окраска   входных дверей в МОП</t>
  </si>
  <si>
    <t>кв. 10</t>
  </si>
  <si>
    <t xml:space="preserve">ул. Новая д. 7 </t>
  </si>
  <si>
    <t>кв. 14</t>
  </si>
  <si>
    <t>кв. 22</t>
  </si>
  <si>
    <t>оштукатуривание балкон парапетов</t>
  </si>
  <si>
    <t xml:space="preserve">по согласованию со старшей по дому </t>
  </si>
  <si>
    <t>монтаж 2ух стояков  в районе кв 82,83</t>
  </si>
  <si>
    <t>ремонт качелей, перенос вешелов от под. 6 и их окраска</t>
  </si>
  <si>
    <t>укрепить опорой козырек под. №1</t>
  </si>
  <si>
    <t>демонтаж водосточных труб</t>
  </si>
  <si>
    <t>кир. кладка в районе кв. 16,22 (23)</t>
  </si>
  <si>
    <t>кв. 29 герметизация  89106712748 ,кв 16</t>
  </si>
  <si>
    <t>под. №1,2 по согл стяжка у подъезда</t>
  </si>
  <si>
    <t>ул. Ульяновская д. 31</t>
  </si>
  <si>
    <t>ул. Школьная д. 15</t>
  </si>
  <si>
    <t>отопление ф20-30;ф15-30;ф50-4(фланц)</t>
  </si>
  <si>
    <t>отопление</t>
  </si>
  <si>
    <t>по факту</t>
  </si>
  <si>
    <t>ул. Чапаева д. 1в</t>
  </si>
  <si>
    <t>ул. 50 Лет СССР д. 4</t>
  </si>
  <si>
    <t>установка почтовых ящиков при наличии средств</t>
  </si>
  <si>
    <t xml:space="preserve">диодное освещение </t>
  </si>
  <si>
    <t>ул. Добровольского д. 27</t>
  </si>
  <si>
    <t>пл. Ленина д. 6</t>
  </si>
  <si>
    <t>ул. Щорса д. 11</t>
  </si>
  <si>
    <t>у 3 подъезда</t>
  </si>
  <si>
    <t>ул. 50 Лет Октября д. 11</t>
  </si>
  <si>
    <t>ул. 50 Лет Октября д. 9</t>
  </si>
  <si>
    <t>герм отмости и цоколя кв 1,2</t>
  </si>
  <si>
    <t>ул. 50 лет Октября д. 9</t>
  </si>
  <si>
    <t>с № квартиры; № подъезда</t>
  </si>
  <si>
    <t>подвальные решетки - окна</t>
  </si>
  <si>
    <t>р-т дверного откоса под. №1</t>
  </si>
  <si>
    <t>ул. Школьная д. 11</t>
  </si>
  <si>
    <t>подъездные</t>
  </si>
  <si>
    <t xml:space="preserve">ф50 </t>
  </si>
  <si>
    <t>ремонт крылец</t>
  </si>
  <si>
    <t>ул. Щорса д. 13</t>
  </si>
  <si>
    <t>ул. Новая д. 2</t>
  </si>
  <si>
    <t>ул. Молодежная д. 1</t>
  </si>
  <si>
    <t>установка 2 водосточных труб по фасаду дома</t>
  </si>
  <si>
    <t>ул. Фурманова д. 19а</t>
  </si>
  <si>
    <t>ул. Молодежная д. 3</t>
  </si>
  <si>
    <t>по согласованию</t>
  </si>
  <si>
    <t>ул. 3 Интернационала д. 67</t>
  </si>
  <si>
    <t>ул. Шиманаева д. 11</t>
  </si>
  <si>
    <t>отмостки</t>
  </si>
  <si>
    <t>цоколь</t>
  </si>
  <si>
    <t>ул. Луговая д. 6</t>
  </si>
  <si>
    <t>отопление, ГВС</t>
  </si>
  <si>
    <t>ул. Гагарина д. 5</t>
  </si>
  <si>
    <t>заделка трещины в районе кв.5 с проникновением в квартиру</t>
  </si>
  <si>
    <t>ул. Чапаева д. 3</t>
  </si>
  <si>
    <t>ХВС,ГВС, отопление</t>
  </si>
  <si>
    <t>ул. Щорса д. 7</t>
  </si>
  <si>
    <t>кирпичная кладка</t>
  </si>
  <si>
    <t>ул. Мира д. 6</t>
  </si>
  <si>
    <t>ул. Мира д. 23</t>
  </si>
  <si>
    <t>козырек навес</t>
  </si>
  <si>
    <t>ул. Родниковая д. 45</t>
  </si>
  <si>
    <t>ул. Мелиораторов д. 14</t>
  </si>
  <si>
    <t>подъезднвые козырьки</t>
  </si>
  <si>
    <t>ул. Алексеева д. 8</t>
  </si>
  <si>
    <t>р-т фасада</t>
  </si>
  <si>
    <t>р-т кровли входа в районе кв. 1,2</t>
  </si>
  <si>
    <t>ул. Школьная д. 3</t>
  </si>
  <si>
    <t>насос для откачки воды из приямка</t>
  </si>
  <si>
    <t>скамейки под. №1,3</t>
  </si>
  <si>
    <t>балконные парапеты кв. №12,8,4; 10; р-т кирпичной кладки оштукатуривание в районе кв 32</t>
  </si>
  <si>
    <t>ул. Ким д. 22</t>
  </si>
  <si>
    <t>ул. Ульяновская д.27</t>
  </si>
  <si>
    <t>канализационный выпуск</t>
  </si>
  <si>
    <t>балконная плита кв. 21,25,41-45(стяжка, р-т кирп кладки в районе примыкания плиты)</t>
  </si>
  <si>
    <t>кв. 7</t>
  </si>
  <si>
    <t>Установка диодного освещения в МОП:</t>
  </si>
  <si>
    <t>Утепление чердачного помещения:</t>
  </si>
  <si>
    <t>герметизация стены по согласованию объемов и цены</t>
  </si>
  <si>
    <t>ул. Победы д. 18</t>
  </si>
  <si>
    <t>ул. Коллективная д. 35</t>
  </si>
  <si>
    <t>ул. 50 Лет Октября д. 12</t>
  </si>
  <si>
    <t>ул. Шмелева д. 14</t>
  </si>
  <si>
    <t>ул. Щербакова д. 32</t>
  </si>
  <si>
    <t>ул. Родниковая д. 15</t>
  </si>
  <si>
    <t>ул. Островского д. 11</t>
  </si>
  <si>
    <t>ремонт ливневок по фасаду дома</t>
  </si>
  <si>
    <t>кв. 19 и л/ клетка</t>
  </si>
  <si>
    <t>ул. Мира д. 15</t>
  </si>
  <si>
    <t>ул. Мира д. 3</t>
  </si>
  <si>
    <t>ул. Ким д. 20</t>
  </si>
  <si>
    <t>ул. Темкина д. 3</t>
  </si>
  <si>
    <t>ул. Ким д. 12</t>
  </si>
  <si>
    <t>ул. Луговая д. 2</t>
  </si>
  <si>
    <t>ул. Дружбы д. 8а</t>
  </si>
  <si>
    <t>п. Бавлены ул. Лесная д. 4</t>
  </si>
  <si>
    <t>ул. 50 Лет Октября д. 10</t>
  </si>
  <si>
    <t>установка гребня от тротуара до дома</t>
  </si>
  <si>
    <t>устройство валик вход подвал под. №3, и отмостка подвального помещения</t>
  </si>
  <si>
    <t>демонтаж козырька плиты над под. №2; р-т стяжки и герметизация плиты под. №2; р-т штукат. Над дверью входа в подвал</t>
  </si>
  <si>
    <t>вводная з/а аврийная</t>
  </si>
  <si>
    <t>аварийная труба ХВС</t>
  </si>
  <si>
    <t>пл. Ленина д.6</t>
  </si>
  <si>
    <t>р-т парапета балкона и кирпичной кладки (1 под. 5этаж), р-т парапета балкона</t>
  </si>
  <si>
    <t>ул. Ким д. 5а</t>
  </si>
  <si>
    <t>замена канал выпуска под. №1</t>
  </si>
  <si>
    <t>благоустройство после раскопок (асфальт)</t>
  </si>
  <si>
    <t>благоустройство после раскопок (отмостка,асфальт,грунт)</t>
  </si>
  <si>
    <t>ул. Ульяновская д. 27</t>
  </si>
  <si>
    <t>р-т парапета с установкой железа ПО СОГЛАСОВАНИЮ</t>
  </si>
  <si>
    <t>р-т отмостки приямка под. №4</t>
  </si>
  <si>
    <t>ул. 6 Линия д. 29а</t>
  </si>
  <si>
    <t>р-т свеса над кв. 7 с двух строн</t>
  </si>
  <si>
    <t>ул. 6 линия д. 29а</t>
  </si>
  <si>
    <t>отмостка с торца с СОГЛАСОВАНИЕМ</t>
  </si>
  <si>
    <t>кв.35 т/шов с 2 сторон; гидроизоляция швов карнизного свеса кровли и примыкание к кирп. Кладки</t>
  </si>
  <si>
    <t>укрепление тамбурной  стены  под. №2; установка маяков на трещины на 3,4,5 этажи.</t>
  </si>
  <si>
    <t xml:space="preserve">ул. Щербакова д. 22 </t>
  </si>
  <si>
    <t>кв. 14,26 балконные лоджии</t>
  </si>
  <si>
    <t>реконструкция освещения под. №1,2</t>
  </si>
  <si>
    <t>р-т фасада кирп. кладки  кв.7</t>
  </si>
  <si>
    <t>под. №3</t>
  </si>
  <si>
    <t>п. Бавлены ул. Молодежная д. 6</t>
  </si>
  <si>
    <t>ул. 6 Линия д. 28</t>
  </si>
  <si>
    <t>по гарантии</t>
  </si>
  <si>
    <t>ул. Ким д. 10</t>
  </si>
  <si>
    <t>п. Б. кузьминское ул. Молодежная д. 6</t>
  </si>
  <si>
    <t>со двора</t>
  </si>
  <si>
    <t>стояк с кв. 2 по кв.6</t>
  </si>
  <si>
    <t>благоустройство после р-т канал. выпуска</t>
  </si>
  <si>
    <t>ул. Щорса д. 3</t>
  </si>
  <si>
    <t>ул. Луговая д. 9</t>
  </si>
  <si>
    <t>аварийный ремонт под. №2</t>
  </si>
  <si>
    <t>ул. Мелиораторов д. 8</t>
  </si>
  <si>
    <t>ул. Школьная д. 11а</t>
  </si>
  <si>
    <t xml:space="preserve">подвал №2 </t>
  </si>
  <si>
    <t>ул. Ленина д. 31</t>
  </si>
  <si>
    <t>сухое дерево</t>
  </si>
  <si>
    <t>с торца  у нежилого помещения с согласованием</t>
  </si>
  <si>
    <t>восстановление отопления на л/клетках 1,2 этажей под. №1,2,3,4</t>
  </si>
  <si>
    <t>кв.77 стяжка и гидроизоляция,39 плита  неуд состояние</t>
  </si>
  <si>
    <t>кв.20 шов в районе лоджии</t>
  </si>
  <si>
    <t>под. №1,2 асфальтовая площадка</t>
  </si>
  <si>
    <t xml:space="preserve">засыпка провала в под. №1 под бет плиты </t>
  </si>
  <si>
    <t>под. 1(ремонт ступени) под. №2 (заделать яму)</t>
  </si>
  <si>
    <t>парапет в районе кв. 32,30,29</t>
  </si>
  <si>
    <t>кв.31 укрепление ограждения балконной плиты</t>
  </si>
  <si>
    <t>ул. Родниковая д. 41</t>
  </si>
  <si>
    <t>р-т отмостки в районе кв. 1</t>
  </si>
  <si>
    <t>р-т ограждения балконной плиты</t>
  </si>
  <si>
    <t>под. №2 р-т балконной поиты 4 этаж сварочные работы</t>
  </si>
  <si>
    <t>кв.56,11,44</t>
  </si>
  <si>
    <t>кв.59 демонтаж плиты и установка козырька над балконом</t>
  </si>
  <si>
    <t>р-т трубы в районе кв. 15</t>
  </si>
  <si>
    <t>сухие сучья на прид территори по согласованию</t>
  </si>
  <si>
    <t>убрать сухие ветки с кровли</t>
  </si>
  <si>
    <t>аварийные</t>
  </si>
  <si>
    <t>ул. Чапаева д. 4</t>
  </si>
  <si>
    <t xml:space="preserve">замена кан выпуска </t>
  </si>
  <si>
    <t>ул. Лермонтова д. 5</t>
  </si>
  <si>
    <t>дверь в р/у, окна в р/у сеткой</t>
  </si>
  <si>
    <t>аварийные 1 рябина, 3 березы</t>
  </si>
  <si>
    <t>между домами 10 и 12 89040329605</t>
  </si>
  <si>
    <t>Штукатурка оконных, дверных откосов</t>
  </si>
  <si>
    <t>п. Раздолье ул. Новоселов д. 5</t>
  </si>
  <si>
    <t>под. №2</t>
  </si>
  <si>
    <t>кв. 73</t>
  </si>
  <si>
    <t>кв.2 (в районе фановой трубы)</t>
  </si>
  <si>
    <t>ул. Темкина д. 5</t>
  </si>
  <si>
    <t>1-вырубка; 2-обрезка</t>
  </si>
  <si>
    <t>в МОП диодное освещение</t>
  </si>
  <si>
    <t>окраска малых форм</t>
  </si>
  <si>
    <t>под. №1</t>
  </si>
  <si>
    <t>спил деревьев  со стороны остановки</t>
  </si>
  <si>
    <t>забетонировать 1 ступ под. №1 , перила</t>
  </si>
  <si>
    <t>гидроизоляция под.№1, кв., 13,58</t>
  </si>
  <si>
    <t>окраска цоколя</t>
  </si>
  <si>
    <t>кв. 15,1,2,21,15,17,20,27,12,19,30</t>
  </si>
  <si>
    <t>подъезные слива</t>
  </si>
  <si>
    <t>под. №1 гидроизоляция козырька</t>
  </si>
  <si>
    <t>р-т цоколя по гарантии после кап. р-та</t>
  </si>
  <si>
    <t>ул. Родниковая д. 43</t>
  </si>
  <si>
    <t>кв. 35,53</t>
  </si>
  <si>
    <t>отопление ф20</t>
  </si>
  <si>
    <t>ул. 3 Интернационала д. 64</t>
  </si>
  <si>
    <t>день-ночь под. №3</t>
  </si>
  <si>
    <t>под. №3,4 метал.</t>
  </si>
  <si>
    <t>ф20-8; ф15-8</t>
  </si>
  <si>
    <t>заделка трещин в МОП</t>
  </si>
  <si>
    <t>замена реле под. 2-4</t>
  </si>
  <si>
    <t>ф50</t>
  </si>
  <si>
    <t>р-т отмостки под. 3,4 и уклон дороги</t>
  </si>
  <si>
    <t>под. №2 дверь/решетка метал.</t>
  </si>
  <si>
    <t>установка козыр мет  под.2,4</t>
  </si>
  <si>
    <t>под. №1,2,3</t>
  </si>
  <si>
    <t>ХВС</t>
  </si>
  <si>
    <t>ул. Дружбы д. 13</t>
  </si>
  <si>
    <t>замена 2-х стояков ХВС, ГВС, канал)1 стояк 33,37,41,45;2 стояк-36,40,44,48</t>
  </si>
  <si>
    <t>ул. 50 Лет СССР д. 6</t>
  </si>
  <si>
    <t>замена ИПУ</t>
  </si>
  <si>
    <t>4 шт.</t>
  </si>
  <si>
    <t>р-т подвальной двери и окраска 2-х дверей</t>
  </si>
  <si>
    <t>звуковые</t>
  </si>
  <si>
    <t>с № МКД, названием улицы</t>
  </si>
  <si>
    <t>замена ВРУ ср-в нет</t>
  </si>
  <si>
    <t>ул. Новая д. 3</t>
  </si>
  <si>
    <t>подвальные двери</t>
  </si>
  <si>
    <t>диодное в подвале</t>
  </si>
  <si>
    <t>р-т полов в тамбуре под. №3</t>
  </si>
  <si>
    <t>установка метал повальных окошек</t>
  </si>
  <si>
    <t>окраска подъездных дверей</t>
  </si>
  <si>
    <t>р-т входа в подвал с торца</t>
  </si>
  <si>
    <t>слива на под. козырьки</t>
  </si>
  <si>
    <t>ул. 3 Интернационала д. 59</t>
  </si>
  <si>
    <t>под. козырьки</t>
  </si>
  <si>
    <t>ул. Луговая д. 8</t>
  </si>
  <si>
    <t>замена автоматов и выключателей</t>
  </si>
  <si>
    <t>под. №1,2,3,4(цементная стяжка)</t>
  </si>
  <si>
    <t>ул. Чапаева д. 1а</t>
  </si>
  <si>
    <t>ремонт отмосток</t>
  </si>
  <si>
    <t xml:space="preserve">по стояку кв. 2,6,10,14,18 на отопление </t>
  </si>
  <si>
    <t>установка поручней под. 2-1шт; под. 4-2 шт.</t>
  </si>
  <si>
    <t>вход в под. №1 замена 1 листа железа</t>
  </si>
  <si>
    <t>р-т балконных балок</t>
  </si>
  <si>
    <t>обрезка сухих веток под. 1,2</t>
  </si>
  <si>
    <t>замена эл щитов под. 1,2 (реконструкция освещения с установкой аккустических датчиков)</t>
  </si>
  <si>
    <t>под.</t>
  </si>
  <si>
    <t>LED светильник с датчиком день-ночь под. №3</t>
  </si>
  <si>
    <t>установка вент метал решеток на чердаке; на подвальные окна-9 шт.</t>
  </si>
  <si>
    <t>отопление и утепление на чердаке</t>
  </si>
  <si>
    <t>утепление монтажной пеной наружных дверей</t>
  </si>
  <si>
    <t>на отопление ф15</t>
  </si>
  <si>
    <t>ул. Ломако д. 32</t>
  </si>
  <si>
    <t>на отопление</t>
  </si>
  <si>
    <t>под. 3,4</t>
  </si>
  <si>
    <t>на ХВС ф50 под. 4</t>
  </si>
  <si>
    <t>ремонт крылей</t>
  </si>
  <si>
    <t>утепление чердака кв. 123</t>
  </si>
  <si>
    <t>козырьки лоджий кв. 13,31</t>
  </si>
  <si>
    <t>р-т отмостки</t>
  </si>
  <si>
    <t>р-т кирпичной кладки вытяжек</t>
  </si>
  <si>
    <t>ул. 50 Лет СССР д. 10</t>
  </si>
  <si>
    <t>устройство отмостки</t>
  </si>
  <si>
    <t>р-т ступеней марша входа в подвал</t>
  </si>
  <si>
    <t>р-т полов в МОП</t>
  </si>
  <si>
    <t>на стояках ХВС,ГВС</t>
  </si>
  <si>
    <t>под. №1 (5 этаж)</t>
  </si>
  <si>
    <t xml:space="preserve">пл. Ленина д. 6 </t>
  </si>
  <si>
    <t>под. №2,4 поручень в подвал</t>
  </si>
  <si>
    <t>под. №4 в районе кв. 57</t>
  </si>
  <si>
    <t>монтаж крючков на подъездные двери</t>
  </si>
  <si>
    <t>ГВС ф20</t>
  </si>
  <si>
    <t>ф20,25</t>
  </si>
  <si>
    <t>заделка трещин у дверей подъездов</t>
  </si>
  <si>
    <t xml:space="preserve">подъездные слива и ремонт при необходимости </t>
  </si>
  <si>
    <t>под. 2 оштукатуривание входа в подвал</t>
  </si>
  <si>
    <t>ул. 5 Линия д. 1а</t>
  </si>
  <si>
    <t>на чердаке</t>
  </si>
  <si>
    <t>с установкой сливов</t>
  </si>
  <si>
    <t>р-т электроснабжения в МОП</t>
  </si>
  <si>
    <t>ХВС, отопление</t>
  </si>
  <si>
    <t>отмостка между МКД 6,8</t>
  </si>
  <si>
    <t>ГВС в р/у</t>
  </si>
  <si>
    <t>ул. Луговая д. 7</t>
  </si>
  <si>
    <t>ф50 ХВС в подвале под. №2</t>
  </si>
  <si>
    <t>цоколь частичный ремонт</t>
  </si>
  <si>
    <t>ул. Мира д. 7</t>
  </si>
  <si>
    <t>датчики движения</t>
  </si>
  <si>
    <t>ф50 ХВС</t>
  </si>
  <si>
    <t>ул. Молодежная д. 2</t>
  </si>
  <si>
    <t>ХВС ф32</t>
  </si>
  <si>
    <t>ремонт кирп кладки</t>
  </si>
  <si>
    <t>ф50-2;ф20-8; ф15-8</t>
  </si>
  <si>
    <t>ул. Школьная д. 14</t>
  </si>
  <si>
    <t>монтаж подвальных окон</t>
  </si>
  <si>
    <t>р-т отмосток при наличии средств</t>
  </si>
  <si>
    <r>
      <t xml:space="preserve">ул. Шиманаева д. 5             </t>
    </r>
    <r>
      <rPr>
        <b/>
        <sz val="10"/>
        <rFont val="Times New Roman"/>
        <family val="1"/>
        <charset val="204"/>
      </rPr>
      <t>нет средств</t>
    </r>
  </si>
  <si>
    <t>кв.14,28,57,67</t>
  </si>
  <si>
    <t xml:space="preserve">кв. 3    </t>
  </si>
  <si>
    <t xml:space="preserve">под. №1 л/ клетка 5 этажа </t>
  </si>
  <si>
    <t xml:space="preserve">демонтаж козырька и р-т стены с торца МКД </t>
  </si>
  <si>
    <t xml:space="preserve">подпорки под козырьки </t>
  </si>
  <si>
    <t xml:space="preserve">подъезднвые козырьки </t>
  </si>
  <si>
    <t>снос пристройки к дому</t>
  </si>
  <si>
    <t xml:space="preserve">установка зондов на вытяжки </t>
  </si>
  <si>
    <t xml:space="preserve">кв.6 </t>
  </si>
  <si>
    <t xml:space="preserve">по согласованию </t>
  </si>
  <si>
    <t xml:space="preserve">обрезка перед окнами </t>
  </si>
  <si>
    <t xml:space="preserve">ф80-6шт; ф50-2шт </t>
  </si>
  <si>
    <t xml:space="preserve">датчики в 2-ух под. на 1 этажах) </t>
  </si>
  <si>
    <t>Срок исполнения</t>
  </si>
  <si>
    <t>2-3 кв.</t>
  </si>
  <si>
    <t>2-4 кв.</t>
  </si>
  <si>
    <t>1-4 кв.</t>
  </si>
  <si>
    <t xml:space="preserve">ХВС ф60 </t>
  </si>
  <si>
    <t>3 кв.</t>
  </si>
  <si>
    <t xml:space="preserve"> ПЛАН работ по содержанию и ремонту общего имущества МКД на 2018 год.</t>
  </si>
  <si>
    <t>В плане работ по ремонту возможны изменения в зависимости от наличия денежных средств</t>
  </si>
  <si>
    <t>на домах (финансового результата за 2017год), результатов весеннего и осеннего осмотров,</t>
  </si>
  <si>
    <t xml:space="preserve">необходимости проведения непредвиденных работ вследствии аварийных ситуаций, </t>
  </si>
  <si>
    <t>а так же по решению собрания собственников МКД.</t>
  </si>
  <si>
    <t>ул. 6 Линия д. 31</t>
  </si>
  <si>
    <t>ул. Алексеева д. 3б</t>
  </si>
  <si>
    <t>ул. Алексеева д. 4</t>
  </si>
  <si>
    <t>ул. Алексеева д. 5</t>
  </si>
  <si>
    <t>ул. Алексеева д. 6</t>
  </si>
  <si>
    <t>ул. Алексеева д. 7</t>
  </si>
  <si>
    <t>ул. Ким д. 4</t>
  </si>
  <si>
    <t>ул. Ким д. 6</t>
  </si>
  <si>
    <t>ул. Ким д. 16</t>
  </si>
  <si>
    <t>ул. Ким д. 18</t>
  </si>
  <si>
    <t>ул. Мира д. 19</t>
  </si>
  <si>
    <t>ул. Мира д. 73</t>
  </si>
  <si>
    <t>ул. Папаницев д. 2</t>
  </si>
  <si>
    <t>ул. Шиманаева д. 9</t>
  </si>
  <si>
    <t>ул. Щербакова д. 22</t>
  </si>
  <si>
    <t>ул. Чапаева д. 2а</t>
  </si>
  <si>
    <t>ул. 3 Интернационала д. 71</t>
  </si>
  <si>
    <t>ул. 3 Интернационала д. 72</t>
  </si>
  <si>
    <t>ул. 3 Интернационала д. 75</t>
  </si>
  <si>
    <t>ул. 3 Интернационала д. 77</t>
  </si>
  <si>
    <t>ул. 3 Интернационала д. 78</t>
  </si>
  <si>
    <t>ул. 3 Интернационала д. 81</t>
  </si>
  <si>
    <t>ул. 50 Лет Октября д. 3</t>
  </si>
  <si>
    <t>ул. Гагарина д. 1</t>
  </si>
  <si>
    <t>ул. Дружбы д. 21</t>
  </si>
  <si>
    <t>ул. Ломако д. 22</t>
  </si>
  <si>
    <t>пл. Ленина д. 10</t>
  </si>
  <si>
    <t>ул. Темкина д. 4</t>
  </si>
  <si>
    <t>ул. 3 Линия ЛПХ д. 2</t>
  </si>
  <si>
    <t>п. Раздолье ул. Новоселов д. 2</t>
  </si>
  <si>
    <t>п. Бавлены ул. Октябрьская д. 4</t>
  </si>
  <si>
    <t>п. Бавлены ул. Молодежная д. 1</t>
  </si>
  <si>
    <t>п. Б. Кузьминское ул. Молодежная д. 5</t>
  </si>
  <si>
    <t>п. Б. Кузьминское ул. Молодежная д. 6</t>
  </si>
  <si>
    <t>д.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</si>
</sst>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0.000"/>
  </numFmts>
  <fonts count="2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6"/>
      <name val="Times New Roman"/>
      <family val="1"/>
      <charset val="204"/>
    </font>
    <font>
      <sz val="12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65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9" fillId="0" borderId="2" xfId="0" applyFont="1" applyBorder="1"/>
    <xf numFmtId="0" fontId="3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5" fillId="0" borderId="0" xfId="0" applyFont="1"/>
    <xf numFmtId="0" fontId="12" fillId="0" borderId="2" xfId="0" applyFont="1" applyBorder="1"/>
    <xf numFmtId="0" fontId="3" fillId="0" borderId="5" xfId="0" applyFont="1" applyBorder="1"/>
    <xf numFmtId="1" fontId="8" fillId="0" borderId="3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0" fontId="9" fillId="0" borderId="7" xfId="0" applyFont="1" applyBorder="1"/>
    <xf numFmtId="0" fontId="5" fillId="0" borderId="3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9" fillId="0" borderId="5" xfId="0" applyFont="1" applyBorder="1"/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0" applyFont="1" applyBorder="1"/>
    <xf numFmtId="0" fontId="10" fillId="0" borderId="5" xfId="0" applyFont="1" applyBorder="1" applyAlignment="1">
      <alignment horizontal="left"/>
    </xf>
    <xf numFmtId="0" fontId="8" fillId="0" borderId="5" xfId="0" applyFont="1" applyBorder="1"/>
    <xf numFmtId="0" fontId="3" fillId="0" borderId="9" xfId="0" applyFont="1" applyBorder="1"/>
    <xf numFmtId="0" fontId="3" fillId="0" borderId="0" xfId="0" applyFont="1" applyAlignment="1"/>
    <xf numFmtId="0" fontId="5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2" xfId="0" applyFont="1" applyFill="1" applyBorder="1"/>
    <xf numFmtId="0" fontId="4" fillId="0" borderId="2" xfId="0" applyFont="1" applyBorder="1" applyAlignment="1">
      <alignment horizontal="left"/>
    </xf>
    <xf numFmtId="165" fontId="5" fillId="2" borderId="3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0" xfId="0" applyFont="1" applyBorder="1" applyAlignment="1"/>
    <xf numFmtId="0" fontId="10" fillId="2" borderId="1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8" fillId="0" borderId="7" xfId="0" applyFont="1" applyBorder="1"/>
    <xf numFmtId="0" fontId="19" fillId="0" borderId="0" xfId="0" applyFont="1" applyBorder="1"/>
    <xf numFmtId="0" fontId="16" fillId="0" borderId="0" xfId="0" applyFont="1" applyBorder="1"/>
    <xf numFmtId="165" fontId="16" fillId="0" borderId="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9" fillId="0" borderId="10" xfId="0" applyFont="1" applyBorder="1"/>
    <xf numFmtId="0" fontId="16" fillId="0" borderId="10" xfId="0" applyFont="1" applyBorder="1"/>
    <xf numFmtId="165" fontId="14" fillId="0" borderId="10" xfId="0" applyNumberFormat="1" applyFont="1" applyBorder="1" applyAlignment="1">
      <alignment horizontal="center"/>
    </xf>
    <xf numFmtId="0" fontId="20" fillId="0" borderId="1" xfId="0" applyFont="1" applyBorder="1"/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right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12" fillId="3" borderId="2" xfId="0" applyFont="1" applyFill="1" applyBorder="1"/>
    <xf numFmtId="0" fontId="12" fillId="3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165" fontId="5" fillId="3" borderId="3" xfId="0" applyNumberFormat="1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/>
    <xf numFmtId="0" fontId="3" fillId="0" borderId="2" xfId="0" applyFont="1" applyBorder="1" applyAlignment="1">
      <alignment horizontal="right"/>
    </xf>
    <xf numFmtId="0" fontId="3" fillId="3" borderId="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3" borderId="4" xfId="0" applyFont="1" applyFill="1" applyBorder="1" applyAlignment="1">
      <alignment horizontal="right" wrapText="1"/>
    </xf>
    <xf numFmtId="1" fontId="3" fillId="3" borderId="3" xfId="0" applyNumberFormat="1" applyFont="1" applyFill="1" applyBorder="1" applyAlignment="1">
      <alignment horizontal="center" wrapText="1"/>
    </xf>
    <xf numFmtId="165" fontId="3" fillId="3" borderId="3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12" fillId="3" borderId="2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3" borderId="2" xfId="0" applyFont="1" applyFill="1" applyBorder="1" applyAlignment="1">
      <alignment horizontal="right" wrapText="1"/>
    </xf>
    <xf numFmtId="1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9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11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21" fillId="3" borderId="1" xfId="0" applyFont="1" applyFill="1" applyBorder="1" applyAlignment="1">
      <alignment wrapText="1"/>
    </xf>
    <xf numFmtId="0" fontId="9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21" fillId="3" borderId="3" xfId="0" applyFont="1" applyFill="1" applyBorder="1" applyAlignment="1">
      <alignment horizontal="center"/>
    </xf>
    <xf numFmtId="1" fontId="21" fillId="3" borderId="3" xfId="0" applyNumberFormat="1" applyFont="1" applyFill="1" applyBorder="1" applyAlignment="1">
      <alignment horizontal="center"/>
    </xf>
    <xf numFmtId="165" fontId="21" fillId="3" borderId="3" xfId="0" applyNumberFormat="1" applyFont="1" applyFill="1" applyBorder="1" applyAlignment="1">
      <alignment horizontal="center"/>
    </xf>
    <xf numFmtId="0" fontId="21" fillId="3" borderId="0" xfId="0" applyFont="1" applyFill="1" applyBorder="1" applyAlignment="1"/>
    <xf numFmtId="0" fontId="21" fillId="3" borderId="0" xfId="0" applyFont="1" applyFill="1"/>
    <xf numFmtId="0" fontId="22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1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21" fillId="3" borderId="0" xfId="0" applyFont="1" applyFill="1" applyAlignment="1">
      <alignment horizontal="center"/>
    </xf>
    <xf numFmtId="0" fontId="3" fillId="3" borderId="3" xfId="0" applyFont="1" applyFill="1" applyBorder="1"/>
    <xf numFmtId="165" fontId="5" fillId="3" borderId="3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2" borderId="5" xfId="0" applyFont="1" applyFill="1" applyBorder="1"/>
    <xf numFmtId="165" fontId="3" fillId="2" borderId="3" xfId="0" applyNumberFormat="1" applyFont="1" applyFill="1" applyBorder="1" applyAlignment="1">
      <alignment horizontal="center"/>
    </xf>
    <xf numFmtId="0" fontId="23" fillId="3" borderId="2" xfId="0" applyFont="1" applyFill="1" applyBorder="1" applyAlignment="1">
      <alignment horizontal="right"/>
    </xf>
    <xf numFmtId="1" fontId="5" fillId="3" borderId="3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0" borderId="4" xfId="0" applyFont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12" fillId="3" borderId="4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165" fontId="9" fillId="3" borderId="3" xfId="0" applyNumberFormat="1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right"/>
    </xf>
    <xf numFmtId="0" fontId="24" fillId="3" borderId="2" xfId="0" applyFont="1" applyFill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3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right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5" fillId="0" borderId="1" xfId="0" applyFont="1" applyBorder="1"/>
    <xf numFmtId="0" fontId="3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24" fillId="3" borderId="4" xfId="0" applyFont="1" applyFill="1" applyBorder="1" applyAlignment="1">
      <alignment horizontal="right" wrapText="1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15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3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5" fillId="3" borderId="2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/>
    <xf numFmtId="0" fontId="5" fillId="3" borderId="0" xfId="0" applyFont="1" applyFill="1" applyBorder="1" applyAlignment="1"/>
    <xf numFmtId="0" fontId="5" fillId="3" borderId="1" xfId="0" applyFont="1" applyFill="1" applyBorder="1"/>
    <xf numFmtId="0" fontId="5" fillId="3" borderId="0" xfId="0" applyFont="1" applyFill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25" fillId="3" borderId="2" xfId="0" applyFont="1" applyFill="1" applyBorder="1" applyAlignment="1">
      <alignment horizontal="right" wrapText="1"/>
    </xf>
    <xf numFmtId="0" fontId="5" fillId="3" borderId="2" xfId="0" applyFont="1" applyFill="1" applyBorder="1" applyAlignment="1">
      <alignment horizontal="right"/>
    </xf>
    <xf numFmtId="2" fontId="5" fillId="3" borderId="3" xfId="0" applyNumberFormat="1" applyFont="1" applyFill="1" applyBorder="1" applyAlignment="1">
      <alignment horizontal="center"/>
    </xf>
    <xf numFmtId="0" fontId="25" fillId="0" borderId="2" xfId="0" applyFont="1" applyBorder="1" applyAlignment="1">
      <alignment horizontal="right"/>
    </xf>
    <xf numFmtId="0" fontId="5" fillId="3" borderId="3" xfId="0" applyFont="1" applyFill="1" applyBorder="1" applyAlignment="1">
      <alignment horizontal="left"/>
    </xf>
    <xf numFmtId="0" fontId="25" fillId="3" borderId="2" xfId="0" applyFont="1" applyFill="1" applyBorder="1"/>
    <xf numFmtId="0" fontId="6" fillId="3" borderId="2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right"/>
    </xf>
    <xf numFmtId="0" fontId="25" fillId="3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25" fillId="3" borderId="4" xfId="0" applyFont="1" applyFill="1" applyBorder="1" applyAlignment="1">
      <alignment horizontal="right" wrapText="1"/>
    </xf>
    <xf numFmtId="0" fontId="24" fillId="3" borderId="2" xfId="0" applyFont="1" applyFill="1" applyBorder="1" applyAlignment="1">
      <alignment horizontal="right"/>
    </xf>
    <xf numFmtId="0" fontId="5" fillId="3" borderId="0" xfId="0" applyFont="1" applyFill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3" borderId="2" xfId="0" applyFont="1" applyFill="1" applyBorder="1" applyAlignment="1">
      <alignment horizontal="right" wrapText="1"/>
    </xf>
    <xf numFmtId="0" fontId="26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left"/>
    </xf>
    <xf numFmtId="0" fontId="26" fillId="0" borderId="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left"/>
    </xf>
    <xf numFmtId="0" fontId="25" fillId="3" borderId="5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left" wrapText="1"/>
    </xf>
    <xf numFmtId="0" fontId="25" fillId="3" borderId="5" xfId="0" applyFont="1" applyFill="1" applyBorder="1" applyAlignment="1">
      <alignment horizontal="right" wrapText="1"/>
    </xf>
    <xf numFmtId="0" fontId="5" fillId="3" borderId="5" xfId="0" applyFont="1" applyFill="1" applyBorder="1"/>
    <xf numFmtId="0" fontId="5" fillId="3" borderId="9" xfId="0" applyFont="1" applyFill="1" applyBorder="1" applyAlignment="1">
      <alignment horizontal="right"/>
    </xf>
    <xf numFmtId="0" fontId="5" fillId="0" borderId="3" xfId="0" applyFont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5" fillId="3" borderId="9" xfId="0" applyFont="1" applyFill="1" applyBorder="1" applyAlignment="1">
      <alignment horizontal="right" wrapText="1"/>
    </xf>
    <xf numFmtId="0" fontId="10" fillId="2" borderId="5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12" xfId="1" applyFont="1" applyBorder="1" applyAlignment="1">
      <alignment horizontal="center" vertical="center" wrapText="1"/>
    </xf>
    <xf numFmtId="164" fontId="9" fillId="0" borderId="6" xfId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4"/>
  <sheetViews>
    <sheetView tabSelected="1" topLeftCell="A304" zoomScaleNormal="100" workbookViewId="0">
      <selection activeCell="G317" sqref="G317"/>
    </sheetView>
  </sheetViews>
  <sheetFormatPr defaultColWidth="9.109375" defaultRowHeight="13.2"/>
  <cols>
    <col min="1" max="1" width="5.33203125" style="7" customWidth="1"/>
    <col min="2" max="2" width="31.33203125" style="1" customWidth="1"/>
    <col min="3" max="3" width="24.6640625" style="1" customWidth="1"/>
    <col min="4" max="4" width="10.6640625" style="7" customWidth="1"/>
    <col min="5" max="5" width="10.6640625" style="141" customWidth="1"/>
    <col min="6" max="6" width="21" style="7" customWidth="1"/>
    <col min="7" max="7" width="24.21875" style="7" customWidth="1"/>
    <col min="8" max="8" width="12" style="7" bestFit="1" customWidth="1"/>
    <col min="9" max="16384" width="9.109375" style="1"/>
  </cols>
  <sheetData>
    <row r="1" spans="1:11" ht="16.2">
      <c r="A1" s="235" t="s">
        <v>396</v>
      </c>
      <c r="B1" s="235"/>
      <c r="C1" s="235"/>
      <c r="D1" s="235"/>
      <c r="E1" s="235"/>
      <c r="F1" s="235"/>
      <c r="G1" s="235"/>
    </row>
    <row r="2" spans="1:11" ht="16.2">
      <c r="A2" s="236" t="s">
        <v>397</v>
      </c>
      <c r="B2" s="236"/>
      <c r="C2" s="236"/>
      <c r="D2" s="236"/>
      <c r="E2" s="236"/>
      <c r="F2" s="236"/>
      <c r="G2" s="236"/>
    </row>
    <row r="3" spans="1:11" ht="16.2">
      <c r="A3" s="236" t="s">
        <v>398</v>
      </c>
      <c r="B3" s="236"/>
      <c r="C3" s="236"/>
      <c r="D3" s="236"/>
      <c r="E3" s="236"/>
      <c r="F3" s="236"/>
      <c r="G3" s="236"/>
      <c r="H3" s="141"/>
    </row>
    <row r="4" spans="1:11" ht="16.2">
      <c r="A4" s="236" t="s">
        <v>399</v>
      </c>
      <c r="B4" s="236"/>
      <c r="C4" s="236"/>
      <c r="D4" s="236"/>
      <c r="E4" s="236"/>
      <c r="F4" s="236"/>
      <c r="G4" s="236"/>
      <c r="H4" s="141"/>
    </row>
    <row r="5" spans="1:11" ht="16.2">
      <c r="A5" s="236" t="s">
        <v>400</v>
      </c>
      <c r="B5" s="236"/>
      <c r="C5" s="236"/>
      <c r="D5" s="236"/>
      <c r="E5" s="236"/>
      <c r="F5" s="236"/>
      <c r="G5" s="236"/>
      <c r="H5" s="141"/>
    </row>
    <row r="6" spans="1:11" s="2" customFormat="1" ht="48" customHeight="1">
      <c r="A6" s="243" t="s">
        <v>0</v>
      </c>
      <c r="B6" s="241" t="s">
        <v>1</v>
      </c>
      <c r="C6" s="237"/>
      <c r="D6" s="239" t="s">
        <v>2</v>
      </c>
      <c r="E6" s="239" t="s">
        <v>390</v>
      </c>
      <c r="F6" s="239" t="s">
        <v>16</v>
      </c>
      <c r="G6" s="239" t="s">
        <v>17</v>
      </c>
      <c r="K6" s="2" t="s">
        <v>47</v>
      </c>
    </row>
    <row r="7" spans="1:11" s="2" customFormat="1" ht="12">
      <c r="A7" s="244"/>
      <c r="B7" s="242"/>
      <c r="C7" s="238"/>
      <c r="D7" s="240"/>
      <c r="E7" s="240"/>
      <c r="F7" s="240"/>
      <c r="G7" s="240"/>
    </row>
    <row r="8" spans="1:11" s="2" customFormat="1" ht="12">
      <c r="A8" s="28"/>
      <c r="B8" s="27"/>
      <c r="C8" s="26"/>
      <c r="D8" s="25"/>
      <c r="E8" s="25"/>
      <c r="F8" s="25"/>
      <c r="G8" s="25"/>
    </row>
    <row r="9" spans="1:11">
      <c r="A9" s="6">
        <v>1</v>
      </c>
      <c r="B9" s="5" t="s">
        <v>3</v>
      </c>
      <c r="C9" s="4"/>
      <c r="D9" s="16"/>
      <c r="E9" s="16"/>
      <c r="F9" s="16"/>
      <c r="G9" s="17">
        <f>G12+G19+G29+G32+G47+G55+G78+G87+G91+G119+G145+G193+G208+G240+G172+G41+G222+G233+G45+G116+G258+G160</f>
        <v>4245.2260000000006</v>
      </c>
    </row>
    <row r="10" spans="1:11">
      <c r="A10" s="6"/>
      <c r="B10" s="5"/>
      <c r="C10" s="4"/>
      <c r="D10" s="16"/>
      <c r="E10" s="16"/>
      <c r="F10" s="16"/>
      <c r="G10" s="17"/>
    </row>
    <row r="11" spans="1:11">
      <c r="A11" s="6"/>
      <c r="B11" s="9" t="s">
        <v>4</v>
      </c>
      <c r="C11" s="4"/>
      <c r="D11" s="16"/>
      <c r="E11" s="16"/>
      <c r="F11" s="16"/>
      <c r="G11" s="16"/>
    </row>
    <row r="12" spans="1:11">
      <c r="A12" s="6">
        <v>1</v>
      </c>
      <c r="B12" s="9" t="s">
        <v>5</v>
      </c>
      <c r="C12" s="4"/>
      <c r="D12" s="16" t="s">
        <v>18</v>
      </c>
      <c r="E12" s="16" t="s">
        <v>391</v>
      </c>
      <c r="F12" s="22">
        <f>SUM(F13:F17)</f>
        <v>70</v>
      </c>
      <c r="G12" s="17">
        <f>SUM(G13:G17)</f>
        <v>47.5</v>
      </c>
    </row>
    <row r="13" spans="1:11" s="193" customFormat="1">
      <c r="A13" s="189"/>
      <c r="B13" s="190" t="s">
        <v>87</v>
      </c>
      <c r="C13" s="191" t="s">
        <v>245</v>
      </c>
      <c r="D13" s="131" t="s">
        <v>19</v>
      </c>
      <c r="E13" s="131"/>
      <c r="F13" s="87">
        <v>1</v>
      </c>
      <c r="G13" s="86">
        <v>7</v>
      </c>
      <c r="H13" s="192"/>
      <c r="I13" s="192"/>
      <c r="J13" s="192"/>
      <c r="K13" s="192"/>
    </row>
    <row r="14" spans="1:11" s="193" customFormat="1">
      <c r="A14" s="189"/>
      <c r="B14" s="190" t="s">
        <v>125</v>
      </c>
      <c r="C14" s="191" t="s">
        <v>349</v>
      </c>
      <c r="D14" s="131" t="s">
        <v>19</v>
      </c>
      <c r="E14" s="131"/>
      <c r="F14" s="87">
        <v>1</v>
      </c>
      <c r="G14" s="86" t="s">
        <v>119</v>
      </c>
      <c r="H14" s="192"/>
      <c r="I14" s="192"/>
      <c r="J14" s="192"/>
      <c r="K14" s="192"/>
    </row>
    <row r="15" spans="1:11" s="78" customFormat="1">
      <c r="A15" s="131"/>
      <c r="B15" s="93" t="s">
        <v>84</v>
      </c>
      <c r="C15" s="80" t="s">
        <v>187</v>
      </c>
      <c r="D15" s="73" t="s">
        <v>18</v>
      </c>
      <c r="E15" s="73"/>
      <c r="F15" s="74">
        <v>60</v>
      </c>
      <c r="G15" s="75">
        <v>30</v>
      </c>
      <c r="H15" s="88"/>
      <c r="I15" s="88"/>
      <c r="J15" s="88"/>
      <c r="K15" s="88"/>
    </row>
    <row r="16" spans="1:11" s="185" customFormat="1">
      <c r="A16" s="131"/>
      <c r="B16" s="190" t="s">
        <v>66</v>
      </c>
      <c r="C16" s="191"/>
      <c r="D16" s="131" t="s">
        <v>18</v>
      </c>
      <c r="E16" s="131"/>
      <c r="F16" s="87">
        <v>7</v>
      </c>
      <c r="G16" s="86">
        <v>3.5</v>
      </c>
      <c r="H16" s="194"/>
      <c r="I16" s="194"/>
      <c r="J16" s="194"/>
      <c r="K16" s="194"/>
    </row>
    <row r="17" spans="1:11" s="78" customFormat="1">
      <c r="A17" s="131"/>
      <c r="B17" s="93" t="s">
        <v>46</v>
      </c>
      <c r="C17" s="80" t="s">
        <v>377</v>
      </c>
      <c r="D17" s="73" t="s">
        <v>19</v>
      </c>
      <c r="E17" s="73"/>
      <c r="F17" s="74">
        <v>1</v>
      </c>
      <c r="G17" s="75">
        <v>7</v>
      </c>
      <c r="H17" s="88"/>
      <c r="I17" s="88"/>
      <c r="J17" s="88"/>
      <c r="K17" s="88"/>
    </row>
    <row r="18" spans="1:11" s="124" customFormat="1">
      <c r="A18" s="120"/>
      <c r="B18" s="117"/>
      <c r="C18" s="125"/>
      <c r="D18" s="120"/>
      <c r="E18" s="120"/>
      <c r="F18" s="121"/>
      <c r="G18" s="122"/>
      <c r="H18" s="123"/>
      <c r="I18" s="123"/>
      <c r="J18" s="123"/>
      <c r="K18" s="123"/>
    </row>
    <row r="19" spans="1:11">
      <c r="A19" s="6">
        <v>1</v>
      </c>
      <c r="B19" s="9" t="s">
        <v>6</v>
      </c>
      <c r="C19" s="118"/>
      <c r="D19" s="16" t="s">
        <v>18</v>
      </c>
      <c r="E19" s="16" t="s">
        <v>391</v>
      </c>
      <c r="F19" s="22">
        <f>SUM(F20:F27)</f>
        <v>52</v>
      </c>
      <c r="G19" s="17">
        <f>SUM(G20:G27)</f>
        <v>39.46</v>
      </c>
    </row>
    <row r="20" spans="1:11" s="78" customFormat="1">
      <c r="A20" s="73"/>
      <c r="B20" s="72" t="s">
        <v>211</v>
      </c>
      <c r="C20" s="80" t="s">
        <v>212</v>
      </c>
      <c r="D20" s="73" t="s">
        <v>19</v>
      </c>
      <c r="E20" s="73"/>
      <c r="F20" s="74">
        <v>1</v>
      </c>
      <c r="G20" s="75">
        <v>5</v>
      </c>
      <c r="H20" s="169"/>
    </row>
    <row r="21" spans="1:11" s="78" customFormat="1">
      <c r="A21" s="73"/>
      <c r="B21" s="72" t="s">
        <v>191</v>
      </c>
      <c r="C21" s="80" t="s">
        <v>267</v>
      </c>
      <c r="D21" s="73"/>
      <c r="E21" s="73"/>
      <c r="F21" s="74"/>
      <c r="G21" s="75"/>
      <c r="H21" s="248"/>
      <c r="I21" s="249"/>
    </row>
    <row r="22" spans="1:11" s="78" customFormat="1">
      <c r="A22" s="73"/>
      <c r="B22" s="72" t="s">
        <v>217</v>
      </c>
      <c r="C22" s="80" t="s">
        <v>378</v>
      </c>
      <c r="D22" s="73" t="s">
        <v>18</v>
      </c>
      <c r="E22" s="73"/>
      <c r="F22" s="74">
        <v>1</v>
      </c>
      <c r="G22" s="75">
        <v>7.46</v>
      </c>
      <c r="H22" s="171"/>
    </row>
    <row r="23" spans="1:11" s="78" customFormat="1">
      <c r="A23" s="73"/>
      <c r="B23" s="72" t="s">
        <v>182</v>
      </c>
      <c r="C23" s="80" t="s">
        <v>266</v>
      </c>
      <c r="D23" s="73" t="s">
        <v>18</v>
      </c>
      <c r="E23" s="73"/>
      <c r="F23" s="74">
        <v>10</v>
      </c>
      <c r="G23" s="75">
        <v>5</v>
      </c>
      <c r="H23" s="248"/>
      <c r="I23" s="252"/>
      <c r="J23" s="182"/>
    </row>
    <row r="24" spans="1:11" s="185" customFormat="1">
      <c r="A24" s="131"/>
      <c r="B24" s="195" t="s">
        <v>281</v>
      </c>
      <c r="C24" s="191" t="s">
        <v>282</v>
      </c>
      <c r="D24" s="131" t="s">
        <v>18</v>
      </c>
      <c r="E24" s="131"/>
      <c r="F24" s="87">
        <v>10</v>
      </c>
      <c r="G24" s="86">
        <v>7</v>
      </c>
      <c r="H24" s="196"/>
      <c r="I24" s="196"/>
      <c r="J24" s="184"/>
    </row>
    <row r="25" spans="1:11" s="78" customFormat="1">
      <c r="A25" s="73"/>
      <c r="B25" s="72" t="s">
        <v>93</v>
      </c>
      <c r="C25" s="80" t="s">
        <v>105</v>
      </c>
      <c r="D25" s="73" t="s">
        <v>18</v>
      </c>
      <c r="E25" s="73"/>
      <c r="F25" s="74">
        <v>10</v>
      </c>
      <c r="G25" s="75">
        <v>5</v>
      </c>
      <c r="H25" s="144"/>
    </row>
    <row r="26" spans="1:11" s="78" customFormat="1">
      <c r="A26" s="73"/>
      <c r="B26" s="72" t="s">
        <v>31</v>
      </c>
      <c r="C26" s="80" t="s">
        <v>104</v>
      </c>
      <c r="D26" s="73" t="s">
        <v>18</v>
      </c>
      <c r="E26" s="73"/>
      <c r="F26" s="74">
        <v>10</v>
      </c>
      <c r="G26" s="75">
        <v>5</v>
      </c>
      <c r="H26" s="144"/>
    </row>
    <row r="27" spans="1:11" s="124" customFormat="1">
      <c r="A27" s="120"/>
      <c r="B27" s="117" t="s">
        <v>61</v>
      </c>
      <c r="C27" s="125" t="s">
        <v>102</v>
      </c>
      <c r="D27" s="120" t="s">
        <v>18</v>
      </c>
      <c r="E27" s="120"/>
      <c r="F27" s="121">
        <v>10</v>
      </c>
      <c r="G27" s="122">
        <v>5</v>
      </c>
      <c r="H27" s="123"/>
      <c r="I27" s="123"/>
      <c r="J27" s="123"/>
      <c r="K27" s="123"/>
    </row>
    <row r="28" spans="1:11" s="124" customFormat="1">
      <c r="A28" s="120"/>
      <c r="B28" s="117"/>
      <c r="C28" s="125"/>
      <c r="D28" s="120"/>
      <c r="E28" s="120"/>
      <c r="F28" s="121"/>
      <c r="G28" s="122"/>
      <c r="H28" s="123"/>
      <c r="I28" s="123"/>
      <c r="J28" s="123"/>
      <c r="K28" s="123"/>
    </row>
    <row r="29" spans="1:11">
      <c r="A29" s="6">
        <v>1</v>
      </c>
      <c r="B29" s="10" t="s">
        <v>177</v>
      </c>
      <c r="C29" s="118"/>
      <c r="D29" s="16" t="s">
        <v>18</v>
      </c>
      <c r="E29" s="16" t="s">
        <v>391</v>
      </c>
      <c r="F29" s="22">
        <f>SUM(F30:F30)</f>
        <v>1</v>
      </c>
      <c r="G29" s="17">
        <f>SUM(G30:G30)</f>
        <v>120</v>
      </c>
    </row>
    <row r="30" spans="1:11" s="185" customFormat="1">
      <c r="A30" s="131"/>
      <c r="B30" s="190" t="s">
        <v>32</v>
      </c>
      <c r="C30" s="191" t="s">
        <v>337</v>
      </c>
      <c r="D30" s="131" t="s">
        <v>19</v>
      </c>
      <c r="E30" s="131"/>
      <c r="F30" s="87">
        <v>1</v>
      </c>
      <c r="G30" s="86">
        <v>120</v>
      </c>
      <c r="H30" s="194"/>
      <c r="I30" s="194"/>
      <c r="J30" s="194"/>
      <c r="K30" s="194"/>
    </row>
    <row r="31" spans="1:11">
      <c r="A31" s="6"/>
      <c r="B31" s="3"/>
      <c r="C31" s="4"/>
      <c r="D31" s="6"/>
      <c r="E31" s="6"/>
      <c r="F31" s="24"/>
      <c r="G31" s="11"/>
    </row>
    <row r="32" spans="1:11">
      <c r="A32" s="6">
        <v>1</v>
      </c>
      <c r="B32" s="10" t="s">
        <v>44</v>
      </c>
      <c r="C32" s="90"/>
      <c r="D32" s="30" t="s">
        <v>20</v>
      </c>
      <c r="E32" s="30" t="s">
        <v>392</v>
      </c>
      <c r="F32" s="22">
        <f>SUM(F33:F40)</f>
        <v>12</v>
      </c>
      <c r="G32" s="17">
        <f>SUM(G33:G40)</f>
        <v>1155</v>
      </c>
      <c r="H32" s="1"/>
    </row>
    <row r="33" spans="1:13">
      <c r="A33" s="6"/>
      <c r="B33" s="12" t="s">
        <v>36</v>
      </c>
      <c r="C33" s="90"/>
      <c r="D33" s="6" t="s">
        <v>20</v>
      </c>
      <c r="E33" s="6"/>
      <c r="F33" s="24">
        <v>1</v>
      </c>
      <c r="G33" s="11">
        <v>95</v>
      </c>
      <c r="H33" s="1"/>
    </row>
    <row r="34" spans="1:13" s="19" customFormat="1">
      <c r="A34" s="30"/>
      <c r="B34" s="8" t="s">
        <v>164</v>
      </c>
      <c r="C34" s="197" t="s">
        <v>344</v>
      </c>
      <c r="D34" s="30" t="s">
        <v>19</v>
      </c>
      <c r="E34" s="30"/>
      <c r="F34" s="32">
        <v>1</v>
      </c>
      <c r="G34" s="31">
        <v>10</v>
      </c>
    </row>
    <row r="35" spans="1:13" s="185" customFormat="1">
      <c r="A35" s="131"/>
      <c r="B35" s="195" t="s">
        <v>121</v>
      </c>
      <c r="C35" s="191"/>
      <c r="D35" s="131" t="s">
        <v>20</v>
      </c>
      <c r="E35" s="131"/>
      <c r="F35" s="131">
        <v>5</v>
      </c>
      <c r="G35" s="86">
        <v>500</v>
      </c>
      <c r="H35" s="183"/>
      <c r="I35" s="184"/>
    </row>
    <row r="36" spans="1:13" s="185" customFormat="1">
      <c r="A36" s="131"/>
      <c r="B36" s="195" t="s">
        <v>81</v>
      </c>
      <c r="C36" s="191"/>
      <c r="D36" s="131" t="s">
        <v>20</v>
      </c>
      <c r="E36" s="131"/>
      <c r="F36" s="131">
        <v>2</v>
      </c>
      <c r="G36" s="86">
        <v>250</v>
      </c>
      <c r="H36" s="183"/>
      <c r="I36" s="184"/>
    </row>
    <row r="37" spans="1:13" s="185" customFormat="1">
      <c r="A37" s="131"/>
      <c r="B37" s="195" t="s">
        <v>57</v>
      </c>
      <c r="C37" s="191"/>
      <c r="D37" s="131" t="s">
        <v>19</v>
      </c>
      <c r="E37" s="131"/>
      <c r="F37" s="131">
        <v>1</v>
      </c>
      <c r="G37" s="86">
        <v>280</v>
      </c>
      <c r="H37" s="183"/>
      <c r="I37" s="184"/>
    </row>
    <row r="38" spans="1:13" s="98" customFormat="1">
      <c r="A38" s="92"/>
      <c r="B38" s="93" t="s">
        <v>135</v>
      </c>
      <c r="C38" s="114" t="s">
        <v>379</v>
      </c>
      <c r="D38" s="92" t="s">
        <v>20</v>
      </c>
      <c r="E38" s="92"/>
      <c r="F38" s="92">
        <v>1</v>
      </c>
      <c r="G38" s="96"/>
      <c r="H38" s="97"/>
    </row>
    <row r="39" spans="1:13" s="179" customFormat="1">
      <c r="A39" s="132"/>
      <c r="B39" s="190" t="s">
        <v>116</v>
      </c>
      <c r="C39" s="198" t="s">
        <v>288</v>
      </c>
      <c r="D39" s="132" t="s">
        <v>19</v>
      </c>
      <c r="E39" s="132"/>
      <c r="F39" s="132">
        <v>1</v>
      </c>
      <c r="G39" s="135">
        <v>20</v>
      </c>
      <c r="H39" s="178"/>
    </row>
    <row r="40" spans="1:13">
      <c r="A40" s="6"/>
      <c r="B40" s="3"/>
      <c r="C40" s="4"/>
      <c r="D40" s="6"/>
      <c r="E40" s="6"/>
      <c r="F40" s="6"/>
      <c r="G40" s="11"/>
    </row>
    <row r="41" spans="1:13">
      <c r="A41" s="6">
        <v>1</v>
      </c>
      <c r="B41" s="44" t="s">
        <v>49</v>
      </c>
      <c r="C41" s="4"/>
      <c r="D41" s="6" t="s">
        <v>20</v>
      </c>
      <c r="E41" s="30" t="s">
        <v>392</v>
      </c>
      <c r="F41" s="22">
        <f>SUM(F42:F43)</f>
        <v>12</v>
      </c>
      <c r="G41" s="17">
        <f>SUM(G42:G43)</f>
        <v>125.3</v>
      </c>
    </row>
    <row r="42" spans="1:13" s="185" customFormat="1">
      <c r="A42" s="131"/>
      <c r="B42" s="195" t="s">
        <v>115</v>
      </c>
      <c r="C42" s="199"/>
      <c r="D42" s="131" t="s">
        <v>20</v>
      </c>
      <c r="E42" s="131"/>
      <c r="F42" s="87">
        <v>10</v>
      </c>
      <c r="G42" s="86">
        <v>100.3</v>
      </c>
      <c r="H42" s="184"/>
    </row>
    <row r="43" spans="1:13" s="78" customFormat="1">
      <c r="A43" s="73"/>
      <c r="B43" s="72" t="s">
        <v>161</v>
      </c>
      <c r="C43" s="77"/>
      <c r="D43" s="73" t="s">
        <v>20</v>
      </c>
      <c r="E43" s="73"/>
      <c r="F43" s="74">
        <v>2</v>
      </c>
      <c r="G43" s="75">
        <v>25</v>
      </c>
      <c r="H43" s="127"/>
    </row>
    <row r="44" spans="1:13">
      <c r="A44" s="6"/>
      <c r="B44" s="3"/>
      <c r="C44" s="4"/>
      <c r="D44" s="6"/>
      <c r="E44" s="6"/>
      <c r="F44" s="24"/>
      <c r="G44" s="11"/>
    </row>
    <row r="45" spans="1:13">
      <c r="A45" s="6">
        <v>1</v>
      </c>
      <c r="B45" s="44" t="s">
        <v>263</v>
      </c>
      <c r="C45" s="4"/>
      <c r="D45" s="30" t="s">
        <v>18</v>
      </c>
      <c r="E45" s="30"/>
      <c r="F45" s="22"/>
      <c r="G45" s="17">
        <f>SUM(G46:G46)</f>
        <v>0</v>
      </c>
    </row>
    <row r="46" spans="1:13" s="126" customFormat="1" ht="13.8">
      <c r="A46" s="111"/>
      <c r="B46" s="79"/>
      <c r="C46" s="181"/>
      <c r="D46" s="73"/>
      <c r="E46" s="73"/>
      <c r="F46" s="74"/>
      <c r="G46" s="75"/>
    </row>
    <row r="47" spans="1:13">
      <c r="A47" s="6">
        <v>1</v>
      </c>
      <c r="B47" s="10" t="s">
        <v>7</v>
      </c>
      <c r="C47" s="4"/>
      <c r="D47" s="16" t="s">
        <v>21</v>
      </c>
      <c r="E47" s="16" t="s">
        <v>391</v>
      </c>
      <c r="F47" s="22">
        <f>SUM(F48:F54)</f>
        <v>59.5</v>
      </c>
      <c r="G47" s="17">
        <f>SUM(G48:G54)</f>
        <v>24.729999999999997</v>
      </c>
    </row>
    <row r="48" spans="1:13" s="78" customFormat="1">
      <c r="A48" s="73"/>
      <c r="B48" s="72" t="s">
        <v>185</v>
      </c>
      <c r="C48" s="80" t="s">
        <v>277</v>
      </c>
      <c r="D48" s="73" t="s">
        <v>19</v>
      </c>
      <c r="E48" s="73"/>
      <c r="F48" s="74">
        <v>1</v>
      </c>
      <c r="G48" s="75"/>
      <c r="H48" s="250"/>
      <c r="I48" s="251"/>
      <c r="J48" s="251"/>
      <c r="K48" s="251"/>
      <c r="L48" s="251"/>
      <c r="M48" s="251"/>
    </row>
    <row r="49" spans="1:13" s="185" customFormat="1">
      <c r="A49" s="131"/>
      <c r="B49" s="195" t="s">
        <v>139</v>
      </c>
      <c r="C49" s="191"/>
      <c r="D49" s="131" t="s">
        <v>21</v>
      </c>
      <c r="E49" s="131"/>
      <c r="F49" s="200">
        <v>2.5</v>
      </c>
      <c r="G49" s="86">
        <v>1.45</v>
      </c>
      <c r="H49" s="196"/>
      <c r="I49" s="187"/>
      <c r="J49" s="187"/>
      <c r="K49" s="187"/>
      <c r="L49" s="187"/>
      <c r="M49" s="187"/>
    </row>
    <row r="50" spans="1:13" s="78" customFormat="1">
      <c r="A50" s="73"/>
      <c r="B50" s="72" t="s">
        <v>125</v>
      </c>
      <c r="C50" s="80"/>
      <c r="D50" s="73" t="s">
        <v>21</v>
      </c>
      <c r="E50" s="73"/>
      <c r="F50" s="74">
        <v>16</v>
      </c>
      <c r="G50" s="75"/>
      <c r="H50" s="186"/>
    </row>
    <row r="51" spans="1:13" s="78" customFormat="1">
      <c r="A51" s="73"/>
      <c r="B51" s="72" t="s">
        <v>194</v>
      </c>
      <c r="C51" s="77" t="s">
        <v>241</v>
      </c>
      <c r="D51" s="73" t="s">
        <v>21</v>
      </c>
      <c r="E51" s="73"/>
      <c r="F51" s="74">
        <v>10</v>
      </c>
      <c r="G51" s="75">
        <v>5.8</v>
      </c>
      <c r="H51" s="186"/>
    </row>
    <row r="52" spans="1:13" s="185" customFormat="1">
      <c r="A52" s="131"/>
      <c r="B52" s="195" t="s">
        <v>83</v>
      </c>
      <c r="C52" s="199"/>
      <c r="D52" s="131" t="s">
        <v>21</v>
      </c>
      <c r="E52" s="131"/>
      <c r="F52" s="131">
        <v>15</v>
      </c>
      <c r="G52" s="86">
        <v>8.6999999999999993</v>
      </c>
      <c r="H52" s="184"/>
    </row>
    <row r="53" spans="1:13" s="98" customFormat="1" ht="52.8">
      <c r="A53" s="92"/>
      <c r="B53" s="93" t="s">
        <v>195</v>
      </c>
      <c r="C53" s="103" t="s">
        <v>215</v>
      </c>
      <c r="D53" s="92" t="s">
        <v>21</v>
      </c>
      <c r="E53" s="92"/>
      <c r="F53" s="92">
        <v>15</v>
      </c>
      <c r="G53" s="96">
        <v>8.7799999999999994</v>
      </c>
      <c r="H53" s="97"/>
    </row>
    <row r="54" spans="1:13">
      <c r="A54" s="6"/>
      <c r="B54" s="12"/>
      <c r="C54" s="4"/>
      <c r="D54" s="6"/>
      <c r="E54" s="6"/>
      <c r="F54" s="6"/>
      <c r="G54" s="11"/>
    </row>
    <row r="55" spans="1:13">
      <c r="A55" s="6">
        <v>1</v>
      </c>
      <c r="B55" s="10" t="s">
        <v>26</v>
      </c>
      <c r="C55" s="4"/>
      <c r="D55" s="16" t="s">
        <v>18</v>
      </c>
      <c r="E55" s="16" t="s">
        <v>391</v>
      </c>
      <c r="F55" s="22">
        <f>SUM(F56:F77)</f>
        <v>462</v>
      </c>
      <c r="G55" s="17">
        <f>SUM(G56:G77)</f>
        <v>469.5</v>
      </c>
    </row>
    <row r="56" spans="1:13" s="185" customFormat="1">
      <c r="A56" s="131"/>
      <c r="B56" s="195" t="s">
        <v>147</v>
      </c>
      <c r="C56" s="191" t="s">
        <v>148</v>
      </c>
      <c r="D56" s="131" t="s">
        <v>18</v>
      </c>
      <c r="E56" s="131"/>
      <c r="F56" s="87">
        <v>85</v>
      </c>
      <c r="G56" s="86">
        <v>59.5</v>
      </c>
      <c r="H56" s="184"/>
    </row>
    <row r="57" spans="1:13" s="185" customFormat="1">
      <c r="A57" s="131"/>
      <c r="B57" s="195" t="s">
        <v>158</v>
      </c>
      <c r="C57" s="191" t="s">
        <v>361</v>
      </c>
      <c r="D57" s="131" t="s">
        <v>18</v>
      </c>
      <c r="E57" s="131"/>
      <c r="F57" s="87">
        <v>30</v>
      </c>
      <c r="G57" s="86">
        <v>33</v>
      </c>
      <c r="H57" s="184"/>
    </row>
    <row r="58" spans="1:13" s="179" customFormat="1" ht="22.2" customHeight="1">
      <c r="A58" s="132"/>
      <c r="B58" s="190" t="s">
        <v>87</v>
      </c>
      <c r="C58" s="198" t="s">
        <v>339</v>
      </c>
      <c r="D58" s="132" t="s">
        <v>19</v>
      </c>
      <c r="E58" s="132"/>
      <c r="F58" s="140">
        <v>1</v>
      </c>
      <c r="G58" s="135" t="s">
        <v>119</v>
      </c>
      <c r="H58" s="178"/>
    </row>
    <row r="59" spans="1:13" s="98" customFormat="1" ht="21">
      <c r="A59" s="92"/>
      <c r="B59" s="93" t="s">
        <v>159</v>
      </c>
      <c r="C59" s="114" t="s">
        <v>206</v>
      </c>
      <c r="D59" s="92" t="s">
        <v>18</v>
      </c>
      <c r="E59" s="92"/>
      <c r="F59" s="95">
        <v>10</v>
      </c>
      <c r="G59" s="96">
        <v>7</v>
      </c>
      <c r="H59" s="97"/>
    </row>
    <row r="60" spans="1:13" s="179" customFormat="1">
      <c r="A60" s="132"/>
      <c r="B60" s="190" t="s">
        <v>318</v>
      </c>
      <c r="C60" s="198" t="s">
        <v>319</v>
      </c>
      <c r="D60" s="132" t="s">
        <v>18</v>
      </c>
      <c r="E60" s="132"/>
      <c r="F60" s="140">
        <v>120</v>
      </c>
      <c r="G60" s="135">
        <v>120</v>
      </c>
      <c r="H60" s="178"/>
    </row>
    <row r="61" spans="1:13" s="98" customFormat="1" ht="21">
      <c r="A61" s="92"/>
      <c r="B61" s="93" t="s">
        <v>120</v>
      </c>
      <c r="C61" s="114" t="s">
        <v>207</v>
      </c>
      <c r="D61" s="92" t="s">
        <v>19</v>
      </c>
      <c r="E61" s="92"/>
      <c r="F61" s="95">
        <v>1</v>
      </c>
      <c r="G61" s="96">
        <v>7</v>
      </c>
      <c r="H61" s="97"/>
    </row>
    <row r="62" spans="1:13" s="98" customFormat="1" ht="31.2">
      <c r="A62" s="92"/>
      <c r="B62" s="93" t="s">
        <v>126</v>
      </c>
      <c r="C62" s="114" t="s">
        <v>198</v>
      </c>
      <c r="D62" s="92" t="s">
        <v>18</v>
      </c>
      <c r="E62" s="92"/>
      <c r="F62" s="95">
        <v>10</v>
      </c>
      <c r="G62" s="96">
        <v>7</v>
      </c>
      <c r="H62" s="97"/>
    </row>
    <row r="63" spans="1:13" s="98" customFormat="1" ht="21">
      <c r="A63" s="92"/>
      <c r="B63" s="93" t="s">
        <v>146</v>
      </c>
      <c r="C63" s="114" t="s">
        <v>229</v>
      </c>
      <c r="D63" s="92" t="s">
        <v>19</v>
      </c>
      <c r="E63" s="92"/>
      <c r="F63" s="95">
        <v>1</v>
      </c>
      <c r="G63" s="96"/>
      <c r="H63" s="97"/>
    </row>
    <row r="64" spans="1:13" s="78" customFormat="1">
      <c r="A64" s="73"/>
      <c r="B64" s="72" t="s">
        <v>76</v>
      </c>
      <c r="C64" s="80" t="s">
        <v>197</v>
      </c>
      <c r="D64" s="73" t="s">
        <v>19</v>
      </c>
      <c r="E64" s="73"/>
      <c r="F64" s="74">
        <v>1</v>
      </c>
      <c r="G64" s="75">
        <v>3</v>
      </c>
      <c r="H64" s="248"/>
      <c r="I64" s="249"/>
      <c r="J64" s="249"/>
      <c r="K64" s="249"/>
      <c r="L64" s="249"/>
    </row>
    <row r="65" spans="1:12" s="98" customFormat="1" ht="21">
      <c r="A65" s="92"/>
      <c r="B65" s="93" t="s">
        <v>129</v>
      </c>
      <c r="C65" s="114" t="s">
        <v>214</v>
      </c>
      <c r="D65" s="92" t="s">
        <v>21</v>
      </c>
      <c r="E65" s="92"/>
      <c r="F65" s="95">
        <v>13</v>
      </c>
      <c r="G65" s="96">
        <v>8</v>
      </c>
      <c r="H65" s="115"/>
      <c r="I65" s="116"/>
      <c r="J65" s="116"/>
      <c r="K65" s="116"/>
      <c r="L65" s="116"/>
    </row>
    <row r="66" spans="1:12" s="78" customFormat="1">
      <c r="A66" s="73"/>
      <c r="B66" s="72" t="s">
        <v>196</v>
      </c>
      <c r="C66" s="80"/>
      <c r="D66" s="73"/>
      <c r="E66" s="73"/>
      <c r="F66" s="74"/>
      <c r="G66" s="75"/>
      <c r="H66" s="165"/>
    </row>
    <row r="67" spans="1:12" s="185" customFormat="1">
      <c r="A67" s="131"/>
      <c r="B67" s="195" t="s">
        <v>341</v>
      </c>
      <c r="C67" s="191" t="s">
        <v>342</v>
      </c>
      <c r="D67" s="131" t="s">
        <v>19</v>
      </c>
      <c r="E67" s="131"/>
      <c r="F67" s="87">
        <v>1</v>
      </c>
      <c r="G67" s="86" t="s">
        <v>119</v>
      </c>
      <c r="H67" s="184"/>
    </row>
    <row r="68" spans="1:12" s="78" customFormat="1" ht="21">
      <c r="A68" s="73"/>
      <c r="B68" s="72" t="s">
        <v>208</v>
      </c>
      <c r="C68" s="114" t="s">
        <v>207</v>
      </c>
      <c r="D68" s="73" t="s">
        <v>19</v>
      </c>
      <c r="E68" s="73"/>
      <c r="F68" s="74">
        <v>1</v>
      </c>
      <c r="G68" s="75">
        <v>7</v>
      </c>
      <c r="H68" s="186"/>
    </row>
    <row r="69" spans="1:12" s="185" customFormat="1">
      <c r="A69" s="131"/>
      <c r="B69" s="195" t="s">
        <v>57</v>
      </c>
      <c r="C69" s="198" t="s">
        <v>375</v>
      </c>
      <c r="D69" s="131" t="s">
        <v>19</v>
      </c>
      <c r="E69" s="131"/>
      <c r="F69" s="87">
        <v>1</v>
      </c>
      <c r="G69" s="86"/>
      <c r="H69" s="184"/>
    </row>
    <row r="70" spans="1:12" s="78" customFormat="1">
      <c r="A70" s="73"/>
      <c r="B70" s="72" t="s">
        <v>247</v>
      </c>
      <c r="C70" s="114" t="s">
        <v>248</v>
      </c>
      <c r="D70" s="73" t="s">
        <v>21</v>
      </c>
      <c r="E70" s="73"/>
      <c r="F70" s="74">
        <v>15</v>
      </c>
      <c r="G70" s="75">
        <v>15</v>
      </c>
      <c r="H70" s="186"/>
    </row>
    <row r="71" spans="1:12" s="78" customFormat="1">
      <c r="A71" s="73"/>
      <c r="B71" s="72" t="s">
        <v>193</v>
      </c>
      <c r="C71" s="114" t="s">
        <v>210</v>
      </c>
      <c r="D71" s="73" t="s">
        <v>19</v>
      </c>
      <c r="E71" s="73"/>
      <c r="F71" s="74">
        <v>1</v>
      </c>
      <c r="G71" s="75">
        <v>3</v>
      </c>
      <c r="H71" s="246"/>
      <c r="I71" s="247"/>
    </row>
    <row r="72" spans="1:12" s="185" customFormat="1">
      <c r="A72" s="131"/>
      <c r="B72" s="195" t="s">
        <v>82</v>
      </c>
      <c r="C72" s="191" t="s">
        <v>145</v>
      </c>
      <c r="D72" s="131" t="s">
        <v>18</v>
      </c>
      <c r="E72" s="131"/>
      <c r="F72" s="87">
        <v>30</v>
      </c>
      <c r="G72" s="86">
        <v>33</v>
      </c>
      <c r="H72" s="184"/>
    </row>
    <row r="73" spans="1:12" s="185" customFormat="1">
      <c r="A73" s="131"/>
      <c r="B73" s="195" t="s">
        <v>31</v>
      </c>
      <c r="C73" s="191" t="s">
        <v>319</v>
      </c>
      <c r="D73" s="131" t="s">
        <v>18</v>
      </c>
      <c r="E73" s="131"/>
      <c r="F73" s="87">
        <v>20</v>
      </c>
      <c r="G73" s="86">
        <v>20</v>
      </c>
      <c r="H73" s="184"/>
    </row>
    <row r="74" spans="1:12" s="185" customFormat="1">
      <c r="A74" s="131"/>
      <c r="B74" s="195" t="s">
        <v>61</v>
      </c>
      <c r="C74" s="191" t="s">
        <v>319</v>
      </c>
      <c r="D74" s="131" t="s">
        <v>18</v>
      </c>
      <c r="E74" s="131"/>
      <c r="F74" s="87">
        <v>100</v>
      </c>
      <c r="G74" s="86">
        <v>110</v>
      </c>
      <c r="H74" s="184"/>
    </row>
    <row r="75" spans="1:12" s="185" customFormat="1">
      <c r="A75" s="131"/>
      <c r="B75" s="195" t="s">
        <v>88</v>
      </c>
      <c r="C75" s="191" t="s">
        <v>319</v>
      </c>
      <c r="D75" s="131" t="s">
        <v>19</v>
      </c>
      <c r="E75" s="131"/>
      <c r="F75" s="87">
        <v>1</v>
      </c>
      <c r="G75" s="86">
        <v>15</v>
      </c>
      <c r="H75" s="184"/>
    </row>
    <row r="76" spans="1:12" s="185" customFormat="1">
      <c r="A76" s="131"/>
      <c r="B76" s="195" t="s">
        <v>116</v>
      </c>
      <c r="C76" s="191" t="s">
        <v>291</v>
      </c>
      <c r="D76" s="131" t="s">
        <v>18</v>
      </c>
      <c r="E76" s="131"/>
      <c r="F76" s="87">
        <v>20</v>
      </c>
      <c r="G76" s="86">
        <v>22</v>
      </c>
      <c r="H76" s="184"/>
    </row>
    <row r="77" spans="1:12">
      <c r="A77" s="6"/>
      <c r="B77" s="3"/>
      <c r="C77" s="13"/>
      <c r="D77" s="6"/>
      <c r="E77" s="6"/>
      <c r="F77" s="6"/>
      <c r="G77" s="11"/>
    </row>
    <row r="78" spans="1:12">
      <c r="A78" s="6">
        <v>1</v>
      </c>
      <c r="B78" s="10" t="s">
        <v>101</v>
      </c>
      <c r="C78" s="4"/>
      <c r="D78" s="16" t="s">
        <v>20</v>
      </c>
      <c r="E78" s="16" t="s">
        <v>391</v>
      </c>
      <c r="F78" s="22">
        <f>SUM(F79:F85)</f>
        <v>21</v>
      </c>
      <c r="G78" s="17">
        <f>SUM(G79:G85)</f>
        <v>56</v>
      </c>
    </row>
    <row r="79" spans="1:12" s="179" customFormat="1">
      <c r="A79" s="132"/>
      <c r="B79" s="176" t="s">
        <v>318</v>
      </c>
      <c r="C79" s="198" t="s">
        <v>310</v>
      </c>
      <c r="D79" s="132" t="s">
        <v>20</v>
      </c>
      <c r="E79" s="132"/>
      <c r="F79" s="140">
        <v>4</v>
      </c>
      <c r="G79" s="135">
        <v>6</v>
      </c>
      <c r="H79" s="178"/>
    </row>
    <row r="80" spans="1:12" s="179" customFormat="1" ht="21">
      <c r="A80" s="132"/>
      <c r="B80" s="176" t="s">
        <v>76</v>
      </c>
      <c r="C80" s="198" t="s">
        <v>301</v>
      </c>
      <c r="D80" s="132" t="s">
        <v>20</v>
      </c>
      <c r="E80" s="132"/>
      <c r="F80" s="140">
        <v>2</v>
      </c>
      <c r="G80" s="135">
        <v>3</v>
      </c>
      <c r="H80" s="178"/>
    </row>
    <row r="81" spans="1:10" s="179" customFormat="1">
      <c r="A81" s="132"/>
      <c r="B81" s="176" t="s">
        <v>41</v>
      </c>
      <c r="C81" s="198" t="s">
        <v>310</v>
      </c>
      <c r="D81" s="132" t="s">
        <v>20</v>
      </c>
      <c r="E81" s="132"/>
      <c r="F81" s="140">
        <v>4</v>
      </c>
      <c r="G81" s="135">
        <v>6</v>
      </c>
      <c r="H81" s="178"/>
    </row>
    <row r="82" spans="1:10" s="179" customFormat="1" ht="21">
      <c r="A82" s="132"/>
      <c r="B82" s="176" t="s">
        <v>41</v>
      </c>
      <c r="C82" s="198" t="s">
        <v>330</v>
      </c>
      <c r="D82" s="132" t="s">
        <v>20</v>
      </c>
      <c r="E82" s="132"/>
      <c r="F82" s="140">
        <v>4</v>
      </c>
      <c r="G82" s="135" t="s">
        <v>35</v>
      </c>
      <c r="H82" s="178"/>
    </row>
    <row r="83" spans="1:10" s="179" customFormat="1">
      <c r="A83" s="132"/>
      <c r="B83" s="176" t="s">
        <v>55</v>
      </c>
      <c r="C83" s="198" t="s">
        <v>310</v>
      </c>
      <c r="D83" s="132" t="s">
        <v>20</v>
      </c>
      <c r="E83" s="132"/>
      <c r="F83" s="140">
        <v>4</v>
      </c>
      <c r="G83" s="135">
        <v>6</v>
      </c>
      <c r="H83" s="178"/>
    </row>
    <row r="84" spans="1:10" s="179" customFormat="1">
      <c r="A84" s="132"/>
      <c r="B84" s="176" t="s">
        <v>305</v>
      </c>
      <c r="C84" s="198" t="s">
        <v>306</v>
      </c>
      <c r="D84" s="132" t="s">
        <v>20</v>
      </c>
      <c r="E84" s="132"/>
      <c r="F84" s="140">
        <v>2</v>
      </c>
      <c r="G84" s="135">
        <v>20</v>
      </c>
      <c r="H84" s="178"/>
    </row>
    <row r="85" spans="1:10" s="19" customFormat="1">
      <c r="A85" s="30"/>
      <c r="B85" s="174" t="s">
        <v>116</v>
      </c>
      <c r="C85" s="201" t="s">
        <v>292</v>
      </c>
      <c r="D85" s="30" t="s">
        <v>20</v>
      </c>
      <c r="E85" s="30"/>
      <c r="F85" s="32">
        <v>1</v>
      </c>
      <c r="G85" s="31">
        <v>15</v>
      </c>
      <c r="H85" s="43"/>
    </row>
    <row r="86" spans="1:10">
      <c r="A86" s="6"/>
      <c r="B86" s="3"/>
      <c r="C86" s="4"/>
      <c r="D86" s="6"/>
      <c r="E86" s="6"/>
      <c r="F86" s="24"/>
      <c r="G86" s="11"/>
    </row>
    <row r="87" spans="1:10">
      <c r="A87" s="6">
        <v>1</v>
      </c>
      <c r="B87" s="10" t="s">
        <v>77</v>
      </c>
      <c r="C87" s="4"/>
      <c r="D87" s="16" t="s">
        <v>20</v>
      </c>
      <c r="E87" s="16" t="s">
        <v>392</v>
      </c>
      <c r="F87" s="22">
        <f>SUM(F88:F90)</f>
        <v>4</v>
      </c>
      <c r="G87" s="17">
        <f>SUM(G88:G90)</f>
        <v>60</v>
      </c>
    </row>
    <row r="88" spans="1:10" s="107" customFormat="1">
      <c r="A88" s="111"/>
      <c r="B88" s="93" t="s">
        <v>63</v>
      </c>
      <c r="C88" s="83"/>
      <c r="D88" s="73" t="s">
        <v>20</v>
      </c>
      <c r="E88" s="73"/>
      <c r="F88" s="74">
        <v>2</v>
      </c>
      <c r="G88" s="75">
        <v>30</v>
      </c>
      <c r="H88" s="109"/>
    </row>
    <row r="89" spans="1:10" s="187" customFormat="1">
      <c r="A89" s="202"/>
      <c r="B89" s="195" t="s">
        <v>41</v>
      </c>
      <c r="C89" s="203"/>
      <c r="D89" s="131" t="s">
        <v>20</v>
      </c>
      <c r="E89" s="131"/>
      <c r="F89" s="87">
        <v>2</v>
      </c>
      <c r="G89" s="86">
        <v>30</v>
      </c>
      <c r="H89" s="184"/>
    </row>
    <row r="90" spans="1:10">
      <c r="A90" s="6"/>
      <c r="B90" s="3"/>
      <c r="C90" s="33"/>
      <c r="D90" s="6"/>
      <c r="E90" s="6"/>
      <c r="F90" s="6"/>
      <c r="G90" s="11"/>
    </row>
    <row r="91" spans="1:10">
      <c r="A91" s="6">
        <v>1</v>
      </c>
      <c r="B91" s="10" t="s">
        <v>94</v>
      </c>
      <c r="C91" s="33"/>
      <c r="D91" s="16" t="s">
        <v>22</v>
      </c>
      <c r="E91" s="16" t="s">
        <v>391</v>
      </c>
      <c r="F91" s="22">
        <f>SUM(F92:F114)</f>
        <v>125</v>
      </c>
      <c r="G91" s="17">
        <f>SUM(G92:G114)</f>
        <v>333.8</v>
      </c>
    </row>
    <row r="92" spans="1:10" s="78" customFormat="1">
      <c r="A92" s="131"/>
      <c r="B92" s="79" t="s">
        <v>223</v>
      </c>
      <c r="C92" s="154"/>
      <c r="D92" s="73" t="s">
        <v>19</v>
      </c>
      <c r="E92" s="73"/>
      <c r="F92" s="74">
        <v>1</v>
      </c>
      <c r="G92" s="75">
        <v>4.8</v>
      </c>
      <c r="H92" s="149"/>
      <c r="I92" s="172"/>
      <c r="J92" s="172"/>
    </row>
    <row r="93" spans="1:10" s="179" customFormat="1" ht="23.4">
      <c r="A93" s="132"/>
      <c r="B93" s="176" t="s">
        <v>100</v>
      </c>
      <c r="C93" s="204" t="s">
        <v>353</v>
      </c>
      <c r="D93" s="132" t="s">
        <v>19</v>
      </c>
      <c r="E93" s="132"/>
      <c r="F93" s="140">
        <v>1</v>
      </c>
      <c r="G93" s="135">
        <v>20</v>
      </c>
      <c r="H93" s="205"/>
      <c r="I93" s="206"/>
      <c r="J93" s="206"/>
    </row>
    <row r="94" spans="1:10" s="185" customFormat="1">
      <c r="A94" s="131"/>
      <c r="B94" s="207" t="s">
        <v>87</v>
      </c>
      <c r="C94" s="208" t="s">
        <v>96</v>
      </c>
      <c r="D94" s="131" t="s">
        <v>20</v>
      </c>
      <c r="E94" s="131"/>
      <c r="F94" s="87">
        <v>8</v>
      </c>
      <c r="G94" s="86">
        <v>12</v>
      </c>
      <c r="H94" s="196"/>
      <c r="I94" s="187"/>
      <c r="J94" s="187"/>
    </row>
    <row r="95" spans="1:10" s="179" customFormat="1" ht="46.2">
      <c r="A95" s="132"/>
      <c r="B95" s="176" t="s">
        <v>87</v>
      </c>
      <c r="C95" s="204" t="s">
        <v>170</v>
      </c>
      <c r="D95" s="132" t="s">
        <v>20</v>
      </c>
      <c r="E95" s="132"/>
      <c r="F95" s="140">
        <v>5</v>
      </c>
      <c r="G95" s="135">
        <v>18</v>
      </c>
      <c r="H95" s="205"/>
      <c r="I95" s="206"/>
      <c r="J95" s="206"/>
    </row>
    <row r="96" spans="1:10" s="179" customFormat="1">
      <c r="A96" s="132"/>
      <c r="B96" s="176" t="s">
        <v>159</v>
      </c>
      <c r="C96" s="204" t="s">
        <v>67</v>
      </c>
      <c r="D96" s="132" t="s">
        <v>19</v>
      </c>
      <c r="E96" s="132"/>
      <c r="F96" s="140">
        <v>1</v>
      </c>
      <c r="G96" s="135">
        <v>30</v>
      </c>
      <c r="H96" s="205"/>
      <c r="I96" s="206"/>
      <c r="J96" s="206"/>
    </row>
    <row r="97" spans="1:11" s="179" customFormat="1" ht="23.4">
      <c r="A97" s="132"/>
      <c r="B97" s="176" t="s">
        <v>33</v>
      </c>
      <c r="C97" s="204" t="s">
        <v>106</v>
      </c>
      <c r="D97" s="132" t="s">
        <v>19</v>
      </c>
      <c r="E97" s="132"/>
      <c r="F97" s="140">
        <v>1</v>
      </c>
      <c r="G97" s="135">
        <v>15</v>
      </c>
      <c r="H97" s="205"/>
      <c r="I97" s="206"/>
      <c r="J97" s="206"/>
    </row>
    <row r="98" spans="1:11" s="179" customFormat="1">
      <c r="A98" s="132"/>
      <c r="B98" s="176" t="s">
        <v>33</v>
      </c>
      <c r="C98" s="146" t="s">
        <v>365</v>
      </c>
      <c r="D98" s="132" t="s">
        <v>19</v>
      </c>
      <c r="E98" s="132"/>
      <c r="F98" s="140">
        <v>1</v>
      </c>
      <c r="G98" s="135">
        <v>25</v>
      </c>
      <c r="H98" s="205"/>
      <c r="I98" s="206"/>
      <c r="J98" s="206"/>
    </row>
    <row r="99" spans="1:11" s="98" customFormat="1">
      <c r="A99" s="132"/>
      <c r="B99" s="113" t="s">
        <v>185</v>
      </c>
      <c r="C99" s="94" t="s">
        <v>276</v>
      </c>
      <c r="D99" s="92"/>
      <c r="E99" s="92"/>
      <c r="F99" s="95"/>
      <c r="G99" s="96"/>
      <c r="H99" s="115"/>
      <c r="I99" s="116"/>
      <c r="J99" s="116"/>
    </row>
    <row r="100" spans="1:11" s="98" customFormat="1">
      <c r="A100" s="132"/>
      <c r="B100" s="113" t="s">
        <v>213</v>
      </c>
      <c r="C100" s="94" t="s">
        <v>220</v>
      </c>
      <c r="D100" s="92" t="s">
        <v>18</v>
      </c>
      <c r="E100" s="92"/>
      <c r="F100" s="95">
        <v>7</v>
      </c>
      <c r="G100" s="96">
        <v>3.5</v>
      </c>
      <c r="H100" s="115"/>
      <c r="I100" s="116"/>
      <c r="J100" s="116"/>
    </row>
    <row r="101" spans="1:11" s="98" customFormat="1">
      <c r="A101" s="132"/>
      <c r="B101" s="113" t="s">
        <v>164</v>
      </c>
      <c r="C101" s="94" t="s">
        <v>165</v>
      </c>
      <c r="D101" s="92" t="s">
        <v>19</v>
      </c>
      <c r="E101" s="92"/>
      <c r="F101" s="95">
        <v>1</v>
      </c>
      <c r="G101" s="96">
        <v>15</v>
      </c>
      <c r="H101" s="115"/>
      <c r="I101" s="116"/>
      <c r="J101" s="116"/>
    </row>
    <row r="102" spans="1:11" s="179" customFormat="1">
      <c r="A102" s="132"/>
      <c r="B102" s="176" t="s">
        <v>147</v>
      </c>
      <c r="C102" s="146" t="s">
        <v>149</v>
      </c>
      <c r="D102" s="132" t="s">
        <v>18</v>
      </c>
      <c r="E102" s="132"/>
      <c r="F102" s="140">
        <v>85</v>
      </c>
      <c r="G102" s="135">
        <v>93.5</v>
      </c>
      <c r="H102" s="205"/>
      <c r="I102" s="206"/>
      <c r="J102" s="206"/>
    </row>
    <row r="103" spans="1:11" s="98" customFormat="1">
      <c r="A103" s="132"/>
      <c r="B103" s="113" t="s">
        <v>126</v>
      </c>
      <c r="C103" s="94" t="s">
        <v>127</v>
      </c>
      <c r="D103" s="92" t="s">
        <v>19</v>
      </c>
      <c r="E103" s="92"/>
      <c r="F103" s="95">
        <v>1</v>
      </c>
      <c r="G103" s="96">
        <v>7</v>
      </c>
      <c r="H103" s="115"/>
      <c r="I103" s="116"/>
      <c r="J103" s="116"/>
    </row>
    <row r="104" spans="1:11" s="98" customFormat="1" ht="24">
      <c r="A104" s="132"/>
      <c r="B104" s="113" t="s">
        <v>152</v>
      </c>
      <c r="C104" s="94" t="s">
        <v>153</v>
      </c>
      <c r="D104" s="92" t="s">
        <v>19</v>
      </c>
      <c r="E104" s="92"/>
      <c r="F104" s="95">
        <v>1</v>
      </c>
      <c r="G104" s="96">
        <v>5</v>
      </c>
      <c r="H104" s="115"/>
      <c r="I104" s="116"/>
      <c r="J104" s="116"/>
    </row>
    <row r="105" spans="1:11" s="98" customFormat="1" ht="24">
      <c r="A105" s="92"/>
      <c r="B105" s="113" t="s">
        <v>91</v>
      </c>
      <c r="C105" s="94" t="s">
        <v>178</v>
      </c>
      <c r="D105" s="92" t="s">
        <v>19</v>
      </c>
      <c r="E105" s="92"/>
      <c r="F105" s="95">
        <v>1</v>
      </c>
      <c r="G105" s="161" t="s">
        <v>145</v>
      </c>
      <c r="H105" s="115"/>
      <c r="I105" s="115"/>
      <c r="J105" s="115"/>
      <c r="K105" s="115"/>
    </row>
    <row r="106" spans="1:11" s="78" customFormat="1">
      <c r="A106" s="73"/>
      <c r="B106" s="79" t="s">
        <v>129</v>
      </c>
      <c r="C106" s="155" t="s">
        <v>130</v>
      </c>
      <c r="D106" s="73" t="s">
        <v>19</v>
      </c>
      <c r="E106" s="73"/>
      <c r="F106" s="74">
        <v>1</v>
      </c>
      <c r="G106" s="75">
        <v>3</v>
      </c>
      <c r="H106" s="149"/>
      <c r="I106" s="149"/>
      <c r="J106" s="149"/>
      <c r="K106" s="149"/>
    </row>
    <row r="107" spans="1:11" s="98" customFormat="1" ht="24">
      <c r="A107" s="92"/>
      <c r="B107" s="113" t="s">
        <v>196</v>
      </c>
      <c r="C107" s="94" t="s">
        <v>238</v>
      </c>
      <c r="D107" s="92" t="s">
        <v>21</v>
      </c>
      <c r="E107" s="92"/>
      <c r="F107" s="95">
        <v>3</v>
      </c>
      <c r="G107" s="96"/>
      <c r="H107" s="115"/>
      <c r="I107" s="115"/>
      <c r="J107" s="115"/>
      <c r="K107" s="115"/>
    </row>
    <row r="108" spans="1:11" s="179" customFormat="1" ht="23.4">
      <c r="A108" s="132"/>
      <c r="B108" s="176" t="s">
        <v>79</v>
      </c>
      <c r="C108" s="146" t="s">
        <v>380</v>
      </c>
      <c r="D108" s="132" t="s">
        <v>20</v>
      </c>
      <c r="E108" s="132"/>
      <c r="F108" s="140">
        <v>1</v>
      </c>
      <c r="G108" s="135">
        <v>7</v>
      </c>
      <c r="H108" s="205"/>
      <c r="I108" s="205"/>
      <c r="J108" s="205"/>
      <c r="K108" s="205"/>
    </row>
    <row r="109" spans="1:11" s="179" customFormat="1" ht="34.799999999999997">
      <c r="A109" s="132"/>
      <c r="B109" s="176" t="s">
        <v>80</v>
      </c>
      <c r="C109" s="146" t="s">
        <v>209</v>
      </c>
      <c r="D109" s="132" t="s">
        <v>19</v>
      </c>
      <c r="E109" s="132"/>
      <c r="F109" s="140">
        <v>1</v>
      </c>
      <c r="G109" s="135">
        <v>50</v>
      </c>
      <c r="H109" s="205"/>
      <c r="I109" s="205"/>
      <c r="J109" s="205"/>
      <c r="K109" s="205"/>
    </row>
    <row r="110" spans="1:11" s="78" customFormat="1">
      <c r="A110" s="73"/>
      <c r="B110" s="79" t="s">
        <v>38</v>
      </c>
      <c r="C110" s="155" t="s">
        <v>280</v>
      </c>
      <c r="D110" s="73" t="s">
        <v>19</v>
      </c>
      <c r="E110" s="73"/>
      <c r="F110" s="74">
        <v>1</v>
      </c>
      <c r="G110" s="75" t="s">
        <v>68</v>
      </c>
      <c r="H110" s="170"/>
      <c r="I110" s="88"/>
      <c r="J110" s="188"/>
      <c r="K110" s="188"/>
    </row>
    <row r="111" spans="1:11" s="78" customFormat="1" ht="23.4" customHeight="1">
      <c r="A111" s="73"/>
      <c r="B111" s="79" t="s">
        <v>92</v>
      </c>
      <c r="C111" s="146" t="s">
        <v>107</v>
      </c>
      <c r="D111" s="73" t="s">
        <v>18</v>
      </c>
      <c r="E111" s="73"/>
      <c r="F111" s="74">
        <v>1</v>
      </c>
      <c r="G111" s="75" t="s">
        <v>35</v>
      </c>
      <c r="H111" s="145"/>
      <c r="I111" s="145"/>
      <c r="J111" s="145"/>
      <c r="K111" s="145"/>
    </row>
    <row r="112" spans="1:11" s="98" customFormat="1" ht="39" customHeight="1">
      <c r="A112" s="92"/>
      <c r="B112" s="113" t="s">
        <v>202</v>
      </c>
      <c r="C112" s="146" t="s">
        <v>203</v>
      </c>
      <c r="D112" s="92" t="s">
        <v>19</v>
      </c>
      <c r="E112" s="92"/>
      <c r="F112" s="95">
        <v>1</v>
      </c>
      <c r="G112" s="96">
        <v>5</v>
      </c>
      <c r="H112" s="115"/>
      <c r="I112" s="115"/>
      <c r="J112" s="115"/>
      <c r="K112" s="115"/>
    </row>
    <row r="113" spans="1:8" s="185" customFormat="1">
      <c r="A113" s="131"/>
      <c r="B113" s="195" t="s">
        <v>66</v>
      </c>
      <c r="C113" s="209" t="s">
        <v>112</v>
      </c>
      <c r="D113" s="131" t="s">
        <v>19</v>
      </c>
      <c r="E113" s="131"/>
      <c r="F113" s="131">
        <v>1</v>
      </c>
      <c r="G113" s="86">
        <v>5</v>
      </c>
      <c r="H113" s="184"/>
    </row>
    <row r="114" spans="1:8" s="185" customFormat="1">
      <c r="A114" s="131"/>
      <c r="B114" s="195" t="s">
        <v>88</v>
      </c>
      <c r="C114" s="210" t="s">
        <v>67</v>
      </c>
      <c r="D114" s="131" t="s">
        <v>19</v>
      </c>
      <c r="E114" s="131"/>
      <c r="F114" s="131">
        <v>1</v>
      </c>
      <c r="G114" s="86">
        <v>15</v>
      </c>
      <c r="H114" s="184"/>
    </row>
    <row r="115" spans="1:8">
      <c r="A115" s="6"/>
      <c r="B115" s="12"/>
      <c r="C115" s="18"/>
      <c r="D115" s="6"/>
      <c r="E115" s="6"/>
      <c r="F115" s="6"/>
      <c r="G115" s="11"/>
    </row>
    <row r="116" spans="1:8">
      <c r="A116" s="6">
        <v>1</v>
      </c>
      <c r="B116" s="10" t="s">
        <v>62</v>
      </c>
      <c r="C116" s="18"/>
      <c r="D116" s="16" t="s">
        <v>20</v>
      </c>
      <c r="E116" s="16"/>
      <c r="F116" s="22">
        <f>SUM(F117:F117)</f>
        <v>8</v>
      </c>
      <c r="G116" s="17">
        <f>SUM(G117:G117)</f>
        <v>36</v>
      </c>
    </row>
    <row r="117" spans="1:8" s="98" customFormat="1" ht="26.4">
      <c r="A117" s="92"/>
      <c r="B117" s="93" t="s">
        <v>226</v>
      </c>
      <c r="C117" s="153"/>
      <c r="D117" s="92" t="s">
        <v>20</v>
      </c>
      <c r="E117" s="92"/>
      <c r="F117" s="92">
        <v>8</v>
      </c>
      <c r="G117" s="96">
        <v>36</v>
      </c>
      <c r="H117" s="147"/>
    </row>
    <row r="118" spans="1:8">
      <c r="A118" s="6"/>
      <c r="B118" s="12"/>
      <c r="C118" s="151"/>
      <c r="D118" s="6"/>
      <c r="E118" s="6"/>
      <c r="F118" s="24"/>
      <c r="G118" s="11"/>
    </row>
    <row r="119" spans="1:8">
      <c r="A119" s="6">
        <v>1</v>
      </c>
      <c r="B119" s="10" t="s">
        <v>8</v>
      </c>
      <c r="C119" s="151"/>
      <c r="D119" s="16" t="s">
        <v>20</v>
      </c>
      <c r="E119" s="16" t="s">
        <v>391</v>
      </c>
      <c r="F119" s="22">
        <f>SUM(F120:F143)</f>
        <v>56</v>
      </c>
      <c r="G119" s="17">
        <f>SUM(G120:G143)</f>
        <v>582</v>
      </c>
    </row>
    <row r="120" spans="1:8" s="19" customFormat="1">
      <c r="A120" s="131"/>
      <c r="B120" s="207" t="s">
        <v>356</v>
      </c>
      <c r="C120" s="209" t="s">
        <v>358</v>
      </c>
      <c r="D120" s="131" t="s">
        <v>20</v>
      </c>
      <c r="E120" s="131"/>
      <c r="F120" s="87">
        <v>2</v>
      </c>
      <c r="G120" s="86">
        <v>15</v>
      </c>
      <c r="H120" s="43"/>
    </row>
    <row r="121" spans="1:8" s="98" customFormat="1" ht="41.4">
      <c r="A121" s="92"/>
      <c r="B121" s="113" t="s">
        <v>89</v>
      </c>
      <c r="C121" s="166" t="s">
        <v>199</v>
      </c>
      <c r="D121" s="92" t="s">
        <v>19</v>
      </c>
      <c r="E121" s="92"/>
      <c r="F121" s="95">
        <v>1</v>
      </c>
      <c r="G121" s="96">
        <v>25</v>
      </c>
      <c r="H121" s="97"/>
    </row>
    <row r="122" spans="1:8">
      <c r="A122" s="73"/>
      <c r="B122" s="79" t="s">
        <v>42</v>
      </c>
      <c r="C122" s="108" t="s">
        <v>110</v>
      </c>
      <c r="D122" s="73" t="s">
        <v>20</v>
      </c>
      <c r="E122" s="73"/>
      <c r="F122" s="74">
        <v>1</v>
      </c>
      <c r="G122" s="75">
        <v>8</v>
      </c>
    </row>
    <row r="123" spans="1:8">
      <c r="A123" s="73"/>
      <c r="B123" s="79" t="s">
        <v>54</v>
      </c>
      <c r="C123" s="108" t="s">
        <v>278</v>
      </c>
      <c r="D123" s="73" t="s">
        <v>20</v>
      </c>
      <c r="E123" s="73"/>
      <c r="F123" s="74">
        <v>2</v>
      </c>
      <c r="G123" s="75">
        <v>5</v>
      </c>
      <c r="H123" s="141"/>
    </row>
    <row r="124" spans="1:8" s="19" customFormat="1">
      <c r="A124" s="131"/>
      <c r="B124" s="207" t="s">
        <v>87</v>
      </c>
      <c r="C124" s="209" t="s">
        <v>338</v>
      </c>
      <c r="D124" s="131" t="s">
        <v>20</v>
      </c>
      <c r="E124" s="131"/>
      <c r="F124" s="87">
        <v>2</v>
      </c>
      <c r="G124" s="86">
        <v>18</v>
      </c>
      <c r="H124" s="43"/>
    </row>
    <row r="125" spans="1:8">
      <c r="A125" s="73"/>
      <c r="B125" s="79" t="s">
        <v>33</v>
      </c>
      <c r="C125" s="108" t="s">
        <v>160</v>
      </c>
      <c r="D125" s="73" t="s">
        <v>20</v>
      </c>
      <c r="E125" s="73"/>
      <c r="F125" s="74">
        <v>3</v>
      </c>
      <c r="G125" s="75">
        <v>45</v>
      </c>
      <c r="H125" s="141"/>
    </row>
    <row r="126" spans="1:8" s="78" customFormat="1">
      <c r="A126" s="73"/>
      <c r="B126" s="72" t="s">
        <v>59</v>
      </c>
      <c r="C126" s="152" t="s">
        <v>72</v>
      </c>
      <c r="D126" s="73" t="s">
        <v>20</v>
      </c>
      <c r="E126" s="73"/>
      <c r="F126" s="74">
        <v>2</v>
      </c>
      <c r="G126" s="75">
        <v>4</v>
      </c>
      <c r="H126" s="186"/>
    </row>
    <row r="127" spans="1:8" s="185" customFormat="1">
      <c r="A127" s="131"/>
      <c r="B127" s="207" t="s">
        <v>120</v>
      </c>
      <c r="C127" s="209" t="s">
        <v>312</v>
      </c>
      <c r="D127" s="131" t="s">
        <v>20</v>
      </c>
      <c r="E127" s="131"/>
      <c r="F127" s="131">
        <v>4</v>
      </c>
      <c r="G127" s="86">
        <v>8</v>
      </c>
      <c r="H127" s="184"/>
    </row>
    <row r="128" spans="1:8" s="78" customFormat="1">
      <c r="A128" s="73"/>
      <c r="B128" s="79" t="s">
        <v>128</v>
      </c>
      <c r="C128" s="108" t="s">
        <v>381</v>
      </c>
      <c r="D128" s="73" t="s">
        <v>20</v>
      </c>
      <c r="E128" s="73"/>
      <c r="F128" s="73">
        <v>3</v>
      </c>
      <c r="G128" s="75">
        <v>30</v>
      </c>
      <c r="H128" s="186"/>
    </row>
    <row r="129" spans="1:10" s="185" customFormat="1">
      <c r="A129" s="131"/>
      <c r="B129" s="207" t="s">
        <v>313</v>
      </c>
      <c r="C129" s="209" t="s">
        <v>314</v>
      </c>
      <c r="D129" s="131" t="s">
        <v>20</v>
      </c>
      <c r="E129" s="131"/>
      <c r="F129" s="131">
        <v>6</v>
      </c>
      <c r="G129" s="86">
        <v>60</v>
      </c>
      <c r="H129" s="184"/>
    </row>
    <row r="130" spans="1:10" s="185" customFormat="1">
      <c r="A130" s="131"/>
      <c r="B130" s="207" t="s">
        <v>55</v>
      </c>
      <c r="C130" s="209" t="s">
        <v>293</v>
      </c>
      <c r="D130" s="131" t="s">
        <v>20</v>
      </c>
      <c r="E130" s="131"/>
      <c r="F130" s="131">
        <v>2</v>
      </c>
      <c r="G130" s="86">
        <v>50</v>
      </c>
      <c r="H130" s="184"/>
    </row>
    <row r="131" spans="1:10" s="185" customFormat="1">
      <c r="A131" s="131"/>
      <c r="B131" s="207" t="s">
        <v>125</v>
      </c>
      <c r="C131" s="209" t="s">
        <v>346</v>
      </c>
      <c r="D131" s="131" t="s">
        <v>20</v>
      </c>
      <c r="E131" s="131"/>
      <c r="F131" s="131">
        <v>3</v>
      </c>
      <c r="G131" s="86">
        <v>15</v>
      </c>
      <c r="H131" s="184"/>
    </row>
    <row r="132" spans="1:10" s="185" customFormat="1">
      <c r="A132" s="131"/>
      <c r="B132" s="207" t="s">
        <v>124</v>
      </c>
      <c r="C132" s="209" t="s">
        <v>323</v>
      </c>
      <c r="D132" s="131" t="s">
        <v>19</v>
      </c>
      <c r="E132" s="131"/>
      <c r="F132" s="131">
        <v>1</v>
      </c>
      <c r="G132" s="86">
        <v>75</v>
      </c>
      <c r="H132" s="184"/>
    </row>
    <row r="133" spans="1:10" s="185" customFormat="1">
      <c r="A133" s="131"/>
      <c r="B133" s="207" t="s">
        <v>332</v>
      </c>
      <c r="C133" s="209" t="s">
        <v>334</v>
      </c>
      <c r="D133" s="131" t="s">
        <v>20</v>
      </c>
      <c r="E133" s="131"/>
      <c r="F133" s="131">
        <v>2</v>
      </c>
      <c r="G133" s="86">
        <v>14</v>
      </c>
      <c r="H133" s="184"/>
    </row>
    <row r="134" spans="1:10" s="78" customFormat="1">
      <c r="A134" s="73"/>
      <c r="B134" s="79" t="s">
        <v>247</v>
      </c>
      <c r="C134" s="108" t="s">
        <v>275</v>
      </c>
      <c r="D134" s="73" t="s">
        <v>20</v>
      </c>
      <c r="E134" s="73"/>
      <c r="F134" s="73">
        <v>3</v>
      </c>
      <c r="G134" s="75">
        <v>20</v>
      </c>
      <c r="H134" s="186"/>
    </row>
    <row r="135" spans="1:10" s="179" customFormat="1" ht="21">
      <c r="A135" s="132"/>
      <c r="B135" s="176" t="s">
        <v>140</v>
      </c>
      <c r="C135" s="211" t="s">
        <v>354</v>
      </c>
      <c r="D135" s="132" t="s">
        <v>20</v>
      </c>
      <c r="E135" s="132"/>
      <c r="F135" s="132">
        <v>2</v>
      </c>
      <c r="G135" s="135">
        <v>15</v>
      </c>
      <c r="H135" s="178"/>
    </row>
    <row r="136" spans="1:10" s="78" customFormat="1">
      <c r="A136" s="131"/>
      <c r="B136" s="79" t="s">
        <v>103</v>
      </c>
      <c r="C136" s="108" t="s">
        <v>113</v>
      </c>
      <c r="D136" s="73" t="s">
        <v>20</v>
      </c>
      <c r="E136" s="73"/>
      <c r="F136" s="73">
        <v>2</v>
      </c>
      <c r="G136" s="75">
        <v>6</v>
      </c>
      <c r="H136" s="186"/>
    </row>
    <row r="137" spans="1:10" s="78" customFormat="1">
      <c r="A137" s="131"/>
      <c r="B137" s="79" t="s">
        <v>231</v>
      </c>
      <c r="C137" s="108" t="s">
        <v>279</v>
      </c>
      <c r="D137" s="73" t="s">
        <v>20</v>
      </c>
      <c r="E137" s="73"/>
      <c r="F137" s="73">
        <v>1</v>
      </c>
      <c r="G137" s="75">
        <v>7</v>
      </c>
      <c r="H137" s="248"/>
      <c r="I137" s="249"/>
      <c r="J137" s="249"/>
    </row>
    <row r="138" spans="1:10" s="98" customFormat="1">
      <c r="A138" s="132"/>
      <c r="B138" s="113" t="s">
        <v>162</v>
      </c>
      <c r="C138" s="166" t="s">
        <v>382</v>
      </c>
      <c r="D138" s="92" t="s">
        <v>20</v>
      </c>
      <c r="E138" s="92"/>
      <c r="F138" s="92">
        <v>2</v>
      </c>
      <c r="G138" s="96">
        <v>6</v>
      </c>
      <c r="H138" s="97"/>
    </row>
    <row r="139" spans="1:10" s="78" customFormat="1">
      <c r="A139" s="131"/>
      <c r="B139" s="79" t="s">
        <v>167</v>
      </c>
      <c r="C139" s="108" t="s">
        <v>163</v>
      </c>
      <c r="D139" s="73" t="s">
        <v>20</v>
      </c>
      <c r="E139" s="73"/>
      <c r="F139" s="73">
        <v>3</v>
      </c>
      <c r="G139" s="75">
        <v>21</v>
      </c>
      <c r="H139" s="186"/>
    </row>
    <row r="140" spans="1:10" s="185" customFormat="1">
      <c r="A140" s="131"/>
      <c r="B140" s="207" t="s">
        <v>135</v>
      </c>
      <c r="C140" s="209" t="s">
        <v>136</v>
      </c>
      <c r="D140" s="131" t="s">
        <v>20</v>
      </c>
      <c r="E140" s="131"/>
      <c r="F140" s="131">
        <v>4</v>
      </c>
      <c r="G140" s="86">
        <v>56</v>
      </c>
      <c r="H140" s="184"/>
    </row>
    <row r="141" spans="1:10" s="185" customFormat="1">
      <c r="A141" s="131"/>
      <c r="B141" s="207" t="s">
        <v>234</v>
      </c>
      <c r="C141" s="209" t="s">
        <v>286</v>
      </c>
      <c r="D141" s="131" t="s">
        <v>20</v>
      </c>
      <c r="E141" s="131"/>
      <c r="F141" s="131">
        <v>2</v>
      </c>
      <c r="G141" s="86">
        <v>50</v>
      </c>
      <c r="H141" s="184"/>
    </row>
    <row r="142" spans="1:10" s="98" customFormat="1" ht="21">
      <c r="A142" s="132"/>
      <c r="B142" s="113" t="s">
        <v>234</v>
      </c>
      <c r="C142" s="166" t="s">
        <v>252</v>
      </c>
      <c r="D142" s="92" t="s">
        <v>20</v>
      </c>
      <c r="E142" s="92"/>
      <c r="F142" s="92">
        <v>1</v>
      </c>
      <c r="G142" s="96">
        <v>15</v>
      </c>
      <c r="H142" s="97"/>
    </row>
    <row r="143" spans="1:10" s="78" customFormat="1">
      <c r="A143" s="73"/>
      <c r="B143" s="93" t="s">
        <v>46</v>
      </c>
      <c r="C143" s="80" t="s">
        <v>218</v>
      </c>
      <c r="D143" s="73" t="s">
        <v>20</v>
      </c>
      <c r="E143" s="73"/>
      <c r="F143" s="73">
        <v>2</v>
      </c>
      <c r="G143" s="75">
        <v>14</v>
      </c>
      <c r="H143" s="186"/>
    </row>
    <row r="144" spans="1:10" s="37" customFormat="1" ht="13.8">
      <c r="A144" s="36"/>
      <c r="B144" s="3"/>
      <c r="C144" s="4"/>
      <c r="D144" s="6"/>
      <c r="E144" s="6"/>
      <c r="F144" s="6"/>
      <c r="G144" s="11"/>
      <c r="H144" s="42"/>
    </row>
    <row r="145" spans="1:11">
      <c r="A145" s="6">
        <v>1</v>
      </c>
      <c r="B145" s="10" t="s">
        <v>9</v>
      </c>
      <c r="C145" s="4"/>
      <c r="D145" s="16" t="s">
        <v>19</v>
      </c>
      <c r="E145" s="16" t="s">
        <v>391</v>
      </c>
      <c r="F145" s="22">
        <f>SUM(F146:F159)</f>
        <v>30</v>
      </c>
      <c r="G145" s="17">
        <f>SUM(G146:G159)</f>
        <v>178.3</v>
      </c>
    </row>
    <row r="146" spans="1:11" s="98" customFormat="1">
      <c r="A146" s="92"/>
      <c r="B146" s="113" t="s">
        <v>183</v>
      </c>
      <c r="C146" s="153" t="s">
        <v>221</v>
      </c>
      <c r="D146" s="92" t="s">
        <v>20</v>
      </c>
      <c r="E146" s="92"/>
      <c r="F146" s="92">
        <v>1</v>
      </c>
      <c r="G146" s="96">
        <v>7</v>
      </c>
      <c r="H146" s="97"/>
    </row>
    <row r="147" spans="1:11" s="98" customFormat="1">
      <c r="A147" s="92"/>
      <c r="B147" s="113" t="s">
        <v>143</v>
      </c>
      <c r="C147" s="177" t="s">
        <v>242</v>
      </c>
      <c r="D147" s="92"/>
      <c r="E147" s="92"/>
      <c r="F147" s="92"/>
      <c r="G147" s="96"/>
      <c r="H147" s="97"/>
    </row>
    <row r="148" spans="1:11" s="179" customFormat="1">
      <c r="A148" s="132"/>
      <c r="B148" s="176" t="s">
        <v>146</v>
      </c>
      <c r="C148" s="177" t="s">
        <v>343</v>
      </c>
      <c r="D148" s="132" t="s">
        <v>20</v>
      </c>
      <c r="E148" s="132"/>
      <c r="F148" s="132">
        <v>1</v>
      </c>
      <c r="G148" s="135">
        <v>14.3</v>
      </c>
      <c r="H148" s="178"/>
    </row>
    <row r="149" spans="1:11" s="98" customFormat="1">
      <c r="A149" s="92"/>
      <c r="B149" s="113" t="s">
        <v>196</v>
      </c>
      <c r="C149" s="153" t="s">
        <v>272</v>
      </c>
      <c r="D149" s="92" t="s">
        <v>20</v>
      </c>
      <c r="E149" s="92"/>
      <c r="F149" s="92">
        <v>2</v>
      </c>
      <c r="G149" s="96">
        <v>6</v>
      </c>
      <c r="H149" s="97"/>
    </row>
    <row r="150" spans="1:11" s="179" customFormat="1">
      <c r="A150" s="132"/>
      <c r="B150" s="176" t="s">
        <v>181</v>
      </c>
      <c r="C150" s="177" t="s">
        <v>232</v>
      </c>
      <c r="D150" s="132" t="s">
        <v>20</v>
      </c>
      <c r="E150" s="132"/>
      <c r="F150" s="132">
        <v>1</v>
      </c>
      <c r="G150" s="135">
        <v>6</v>
      </c>
      <c r="H150" s="178"/>
    </row>
    <row r="151" spans="1:11" s="179" customFormat="1">
      <c r="A151" s="132"/>
      <c r="B151" s="176" t="s">
        <v>63</v>
      </c>
      <c r="C151" s="177"/>
      <c r="D151" s="132" t="s">
        <v>20</v>
      </c>
      <c r="E151" s="132"/>
      <c r="F151" s="132">
        <v>1</v>
      </c>
      <c r="G151" s="135">
        <v>7</v>
      </c>
      <c r="H151" s="178"/>
    </row>
    <row r="152" spans="1:11" s="98" customFormat="1">
      <c r="A152" s="92"/>
      <c r="B152" s="113" t="s">
        <v>99</v>
      </c>
      <c r="C152" s="153" t="s">
        <v>274</v>
      </c>
      <c r="D152" s="92" t="s">
        <v>20</v>
      </c>
      <c r="E152" s="92"/>
      <c r="F152" s="92">
        <v>1</v>
      </c>
      <c r="G152" s="96">
        <v>7</v>
      </c>
      <c r="H152" s="97"/>
    </row>
    <row r="153" spans="1:11" s="98" customFormat="1">
      <c r="A153" s="92"/>
      <c r="B153" s="113" t="s">
        <v>43</v>
      </c>
      <c r="C153" s="153"/>
      <c r="D153" s="92" t="s">
        <v>20</v>
      </c>
      <c r="E153" s="92"/>
      <c r="F153" s="92">
        <v>6</v>
      </c>
      <c r="G153" s="96" t="s">
        <v>224</v>
      </c>
      <c r="H153" s="97"/>
    </row>
    <row r="154" spans="1:11" s="179" customFormat="1">
      <c r="A154" s="132"/>
      <c r="B154" s="176" t="s">
        <v>38</v>
      </c>
      <c r="C154" s="177" t="s">
        <v>317</v>
      </c>
      <c r="D154" s="132" t="s">
        <v>20</v>
      </c>
      <c r="E154" s="132"/>
      <c r="F154" s="132">
        <v>4</v>
      </c>
      <c r="G154" s="135">
        <v>28</v>
      </c>
      <c r="H154" s="178"/>
    </row>
    <row r="155" spans="1:11" s="179" customFormat="1">
      <c r="A155" s="132"/>
      <c r="B155" s="176" t="s">
        <v>55</v>
      </c>
      <c r="C155" s="177" t="s">
        <v>294</v>
      </c>
      <c r="D155" s="132" t="s">
        <v>20</v>
      </c>
      <c r="E155" s="132"/>
      <c r="F155" s="132">
        <v>3</v>
      </c>
      <c r="G155" s="135">
        <v>35</v>
      </c>
      <c r="H155" s="178"/>
    </row>
    <row r="156" spans="1:11" s="98" customFormat="1" ht="24">
      <c r="A156" s="92"/>
      <c r="B156" s="113" t="s">
        <v>115</v>
      </c>
      <c r="C156" s="94" t="s">
        <v>244</v>
      </c>
      <c r="D156" s="92" t="s">
        <v>20</v>
      </c>
      <c r="E156" s="92"/>
      <c r="F156" s="95">
        <v>2</v>
      </c>
      <c r="G156" s="96">
        <v>10</v>
      </c>
      <c r="H156" s="115"/>
      <c r="I156" s="115"/>
      <c r="J156" s="115"/>
      <c r="K156" s="115"/>
    </row>
    <row r="157" spans="1:11" s="179" customFormat="1">
      <c r="A157" s="132"/>
      <c r="B157" s="176" t="s">
        <v>32</v>
      </c>
      <c r="C157" s="146" t="s">
        <v>336</v>
      </c>
      <c r="D157" s="132" t="s">
        <v>20</v>
      </c>
      <c r="E157" s="132"/>
      <c r="F157" s="140">
        <v>5</v>
      </c>
      <c r="G157" s="135">
        <v>40</v>
      </c>
      <c r="H157" s="205"/>
      <c r="I157" s="205"/>
      <c r="J157" s="205"/>
      <c r="K157" s="205"/>
    </row>
    <row r="158" spans="1:11" s="179" customFormat="1">
      <c r="A158" s="132"/>
      <c r="B158" s="176" t="s">
        <v>61</v>
      </c>
      <c r="C158" s="146" t="s">
        <v>138</v>
      </c>
      <c r="D158" s="132" t="s">
        <v>20</v>
      </c>
      <c r="E158" s="132"/>
      <c r="F158" s="140">
        <v>3</v>
      </c>
      <c r="G158" s="135">
        <v>18</v>
      </c>
      <c r="H158" s="205"/>
      <c r="I158" s="205"/>
      <c r="J158" s="205"/>
      <c r="K158" s="205"/>
    </row>
    <row r="159" spans="1:11" s="98" customFormat="1">
      <c r="A159" s="92"/>
      <c r="B159" s="113"/>
      <c r="C159" s="99"/>
      <c r="D159" s="92"/>
      <c r="E159" s="92"/>
      <c r="F159" s="92"/>
      <c r="G159" s="96"/>
      <c r="H159" s="97"/>
    </row>
    <row r="160" spans="1:11" s="78" customFormat="1">
      <c r="A160" s="73">
        <v>1</v>
      </c>
      <c r="B160" s="143" t="s">
        <v>97</v>
      </c>
      <c r="C160" s="80"/>
      <c r="D160" s="131" t="s">
        <v>20</v>
      </c>
      <c r="E160" s="131" t="s">
        <v>391</v>
      </c>
      <c r="F160" s="131">
        <f>SUM(F161:F170)</f>
        <v>31</v>
      </c>
      <c r="G160" s="86">
        <f>SUM(G161:G170)</f>
        <v>236.5</v>
      </c>
      <c r="H160" s="142"/>
    </row>
    <row r="161" spans="1:15" s="78" customFormat="1">
      <c r="A161" s="73"/>
      <c r="B161" s="72" t="s">
        <v>189</v>
      </c>
      <c r="C161" s="84" t="s">
        <v>249</v>
      </c>
      <c r="D161" s="73" t="s">
        <v>20</v>
      </c>
      <c r="E161" s="73"/>
      <c r="F161" s="73">
        <v>1</v>
      </c>
      <c r="G161" s="75">
        <v>6</v>
      </c>
      <c r="H161" s="88"/>
      <c r="I161" s="89"/>
      <c r="J161" s="89"/>
      <c r="K161" s="89"/>
      <c r="L161" s="89"/>
      <c r="M161" s="89"/>
      <c r="N161" s="89"/>
      <c r="O161" s="89"/>
    </row>
    <row r="162" spans="1:15" s="185" customFormat="1">
      <c r="A162" s="131"/>
      <c r="B162" s="190" t="s">
        <v>76</v>
      </c>
      <c r="C162" s="212" t="s">
        <v>300</v>
      </c>
      <c r="D162" s="131" t="s">
        <v>20</v>
      </c>
      <c r="E162" s="131"/>
      <c r="F162" s="131">
        <v>4</v>
      </c>
      <c r="G162" s="86">
        <v>28</v>
      </c>
      <c r="H162" s="194"/>
      <c r="I162" s="213"/>
      <c r="J162" s="213"/>
      <c r="K162" s="213"/>
      <c r="L162" s="213"/>
      <c r="M162" s="213"/>
      <c r="N162" s="213"/>
      <c r="O162" s="213"/>
    </row>
    <row r="163" spans="1:15" s="98" customFormat="1" ht="19.8">
      <c r="A163" s="92"/>
      <c r="B163" s="93" t="s">
        <v>41</v>
      </c>
      <c r="C163" s="99" t="s">
        <v>246</v>
      </c>
      <c r="D163" s="92" t="s">
        <v>20</v>
      </c>
      <c r="E163" s="92"/>
      <c r="F163" s="92">
        <v>1</v>
      </c>
      <c r="G163" s="96">
        <v>6</v>
      </c>
      <c r="H163" s="147"/>
    </row>
    <row r="164" spans="1:15" s="98" customFormat="1" ht="31.2">
      <c r="A164" s="92"/>
      <c r="B164" s="113" t="s">
        <v>98</v>
      </c>
      <c r="C164" s="114" t="s">
        <v>174</v>
      </c>
      <c r="D164" s="92" t="s">
        <v>20</v>
      </c>
      <c r="E164" s="92"/>
      <c r="F164" s="92">
        <v>4</v>
      </c>
      <c r="G164" s="96">
        <v>28</v>
      </c>
      <c r="H164" s="97"/>
    </row>
    <row r="165" spans="1:15" s="98" customFormat="1">
      <c r="A165" s="92"/>
      <c r="B165" s="113" t="s">
        <v>91</v>
      </c>
      <c r="C165" s="114" t="s">
        <v>175</v>
      </c>
      <c r="D165" s="92" t="s">
        <v>20</v>
      </c>
      <c r="E165" s="92"/>
      <c r="F165" s="92">
        <v>1</v>
      </c>
      <c r="G165" s="96">
        <v>20</v>
      </c>
      <c r="H165" s="97"/>
    </row>
    <row r="166" spans="1:15" s="98" customFormat="1" ht="21">
      <c r="A166" s="92"/>
      <c r="B166" s="113" t="s">
        <v>55</v>
      </c>
      <c r="C166" s="114" t="s">
        <v>240</v>
      </c>
      <c r="D166" s="92" t="s">
        <v>20</v>
      </c>
      <c r="E166" s="92"/>
      <c r="F166" s="92">
        <v>2</v>
      </c>
      <c r="G166" s="96">
        <v>30</v>
      </c>
      <c r="H166" s="97"/>
    </row>
    <row r="167" spans="1:15" s="98" customFormat="1" ht="21">
      <c r="A167" s="92"/>
      <c r="B167" s="113" t="s">
        <v>180</v>
      </c>
      <c r="C167" s="114" t="s">
        <v>250</v>
      </c>
      <c r="D167" s="92" t="s">
        <v>20</v>
      </c>
      <c r="E167" s="92"/>
      <c r="F167" s="92">
        <v>1</v>
      </c>
      <c r="G167" s="96">
        <v>2.5</v>
      </c>
      <c r="H167" s="97"/>
    </row>
    <row r="168" spans="1:15" s="98" customFormat="1">
      <c r="A168" s="92"/>
      <c r="B168" s="113" t="s">
        <v>234</v>
      </c>
      <c r="C168" s="114" t="s">
        <v>251</v>
      </c>
      <c r="D168" s="92" t="s">
        <v>20</v>
      </c>
      <c r="E168" s="92"/>
      <c r="F168" s="92">
        <v>3</v>
      </c>
      <c r="G168" s="96"/>
      <c r="H168" s="97"/>
    </row>
    <row r="169" spans="1:15" s="78" customFormat="1">
      <c r="A169" s="73"/>
      <c r="B169" s="79" t="s">
        <v>193</v>
      </c>
      <c r="C169" s="80"/>
      <c r="D169" s="73" t="s">
        <v>20</v>
      </c>
      <c r="E169" s="73"/>
      <c r="F169" s="73">
        <v>6</v>
      </c>
      <c r="G169" s="75">
        <v>60</v>
      </c>
      <c r="H169" s="170"/>
      <c r="I169" s="88"/>
      <c r="J169" s="88"/>
      <c r="K169" s="88"/>
    </row>
    <row r="170" spans="1:15" s="185" customFormat="1">
      <c r="A170" s="131"/>
      <c r="B170" s="207" t="s">
        <v>66</v>
      </c>
      <c r="C170" s="191"/>
      <c r="D170" s="131" t="s">
        <v>20</v>
      </c>
      <c r="E170" s="131"/>
      <c r="F170" s="131">
        <v>8</v>
      </c>
      <c r="G170" s="86">
        <v>56</v>
      </c>
      <c r="H170" s="194"/>
      <c r="I170" s="194"/>
      <c r="J170" s="194"/>
      <c r="K170" s="194"/>
    </row>
    <row r="171" spans="1:15">
      <c r="A171" s="6"/>
      <c r="B171" s="3"/>
      <c r="C171" s="4"/>
      <c r="D171" s="6"/>
      <c r="E171" s="6"/>
      <c r="F171" s="6"/>
      <c r="G171" s="11"/>
      <c r="H171" s="141"/>
    </row>
    <row r="172" spans="1:15">
      <c r="A172" s="6">
        <v>1</v>
      </c>
      <c r="B172" s="35" t="s">
        <v>27</v>
      </c>
      <c r="C172" s="4"/>
      <c r="D172" s="16" t="s">
        <v>20</v>
      </c>
      <c r="E172" s="16" t="s">
        <v>391</v>
      </c>
      <c r="F172" s="22">
        <f>SUM(F173:F191)</f>
        <v>50</v>
      </c>
      <c r="G172" s="17">
        <f>SUM(G173:G191)</f>
        <v>233.7</v>
      </c>
    </row>
    <row r="173" spans="1:15" s="78" customFormat="1">
      <c r="A173" s="73"/>
      <c r="B173" s="113" t="s">
        <v>89</v>
      </c>
      <c r="C173" s="84" t="s">
        <v>383</v>
      </c>
      <c r="D173" s="73" t="s">
        <v>20</v>
      </c>
      <c r="E173" s="73"/>
      <c r="F173" s="74">
        <v>1</v>
      </c>
      <c r="G173" s="75">
        <v>7</v>
      </c>
      <c r="H173" s="246"/>
      <c r="I173" s="247"/>
    </row>
    <row r="174" spans="1:15" s="78" customFormat="1">
      <c r="A174" s="73"/>
      <c r="B174" s="113" t="s">
        <v>211</v>
      </c>
      <c r="C174" s="80" t="s">
        <v>166</v>
      </c>
      <c r="D174" s="73" t="s">
        <v>20</v>
      </c>
      <c r="E174" s="73"/>
      <c r="F174" s="74">
        <v>1</v>
      </c>
      <c r="G174" s="75">
        <v>12</v>
      </c>
      <c r="H174" s="82"/>
      <c r="I174" s="150"/>
    </row>
    <row r="175" spans="1:15">
      <c r="A175" s="73"/>
      <c r="B175" s="72" t="s">
        <v>59</v>
      </c>
      <c r="C175" s="84" t="s">
        <v>65</v>
      </c>
      <c r="D175" s="73" t="s">
        <v>20</v>
      </c>
      <c r="E175" s="73"/>
      <c r="F175" s="73">
        <v>1</v>
      </c>
      <c r="G175" s="75">
        <v>1.5</v>
      </c>
      <c r="H175" s="58"/>
      <c r="I175" s="48"/>
      <c r="J175" s="48"/>
      <c r="K175" s="48"/>
      <c r="L175" s="48"/>
      <c r="M175" s="48"/>
      <c r="N175" s="48"/>
      <c r="O175" s="48"/>
    </row>
    <row r="176" spans="1:15">
      <c r="A176" s="73"/>
      <c r="B176" s="72" t="s">
        <v>259</v>
      </c>
      <c r="C176" s="84" t="s">
        <v>260</v>
      </c>
      <c r="D176" s="73" t="s">
        <v>19</v>
      </c>
      <c r="E176" s="73"/>
      <c r="F176" s="73">
        <v>1</v>
      </c>
      <c r="G176" s="75">
        <v>5.5</v>
      </c>
      <c r="H176" s="58"/>
      <c r="I176" s="48"/>
      <c r="J176" s="48"/>
      <c r="K176" s="48"/>
      <c r="L176" s="48"/>
      <c r="M176" s="48"/>
      <c r="N176" s="48"/>
      <c r="O176" s="48"/>
    </row>
    <row r="177" spans="1:15">
      <c r="A177" s="73"/>
      <c r="B177" s="72" t="s">
        <v>54</v>
      </c>
      <c r="C177" s="84" t="s">
        <v>65</v>
      </c>
      <c r="D177" s="73" t="s">
        <v>20</v>
      </c>
      <c r="E177" s="73"/>
      <c r="F177" s="73">
        <v>3</v>
      </c>
      <c r="G177" s="75">
        <v>4.5</v>
      </c>
      <c r="H177" s="58"/>
      <c r="I177" s="48"/>
      <c r="J177" s="48"/>
      <c r="K177" s="48"/>
      <c r="L177" s="48"/>
      <c r="M177" s="48"/>
      <c r="N177" s="48"/>
      <c r="O177" s="48"/>
    </row>
    <row r="178" spans="1:15" s="19" customFormat="1">
      <c r="A178" s="131"/>
      <c r="B178" s="195" t="s">
        <v>318</v>
      </c>
      <c r="C178" s="212" t="s">
        <v>322</v>
      </c>
      <c r="D178" s="131" t="s">
        <v>20</v>
      </c>
      <c r="E178" s="131"/>
      <c r="F178" s="131">
        <v>1</v>
      </c>
      <c r="G178" s="86" t="s">
        <v>35</v>
      </c>
      <c r="H178" s="214"/>
      <c r="I178" s="215"/>
      <c r="J178" s="215"/>
      <c r="K178" s="215"/>
      <c r="L178" s="215"/>
      <c r="M178" s="215"/>
      <c r="N178" s="215"/>
      <c r="O178" s="215"/>
    </row>
    <row r="179" spans="1:15" s="19" customFormat="1">
      <c r="A179" s="131"/>
      <c r="B179" s="195" t="s">
        <v>120</v>
      </c>
      <c r="C179" s="212" t="s">
        <v>311</v>
      </c>
      <c r="D179" s="131" t="s">
        <v>20</v>
      </c>
      <c r="E179" s="131"/>
      <c r="F179" s="131">
        <v>1</v>
      </c>
      <c r="G179" s="86">
        <v>35</v>
      </c>
      <c r="H179" s="214"/>
      <c r="I179" s="215"/>
      <c r="J179" s="215"/>
      <c r="K179" s="215"/>
      <c r="L179" s="215"/>
      <c r="M179" s="215"/>
      <c r="N179" s="215"/>
      <c r="O179" s="215"/>
    </row>
    <row r="180" spans="1:15" s="78" customFormat="1">
      <c r="A180" s="73"/>
      <c r="B180" s="72" t="s">
        <v>39</v>
      </c>
      <c r="C180" s="80" t="s">
        <v>75</v>
      </c>
      <c r="D180" s="73" t="s">
        <v>20</v>
      </c>
      <c r="E180" s="73"/>
      <c r="F180" s="73">
        <v>4</v>
      </c>
      <c r="G180" s="75">
        <v>7.6</v>
      </c>
      <c r="H180" s="168"/>
      <c r="I180" s="186"/>
    </row>
    <row r="181" spans="1:15" s="185" customFormat="1">
      <c r="A181" s="131"/>
      <c r="B181" s="207" t="s">
        <v>40</v>
      </c>
      <c r="C181" s="191" t="s">
        <v>235</v>
      </c>
      <c r="D181" s="131" t="s">
        <v>20</v>
      </c>
      <c r="E181" s="131"/>
      <c r="F181" s="87">
        <v>1</v>
      </c>
      <c r="G181" s="86">
        <v>50</v>
      </c>
      <c r="H181" s="184"/>
    </row>
    <row r="182" spans="1:15" s="179" customFormat="1">
      <c r="A182" s="132"/>
      <c r="B182" s="176" t="s">
        <v>129</v>
      </c>
      <c r="C182" s="198" t="s">
        <v>133</v>
      </c>
      <c r="D182" s="132" t="s">
        <v>20</v>
      </c>
      <c r="E182" s="132"/>
      <c r="F182" s="140">
        <v>3</v>
      </c>
      <c r="G182" s="135">
        <v>18</v>
      </c>
      <c r="H182" s="178"/>
    </row>
    <row r="183" spans="1:15" s="98" customFormat="1">
      <c r="A183" s="92"/>
      <c r="B183" s="113" t="s">
        <v>55</v>
      </c>
      <c r="C183" s="114" t="s">
        <v>134</v>
      </c>
      <c r="D183" s="92" t="s">
        <v>20</v>
      </c>
      <c r="E183" s="92"/>
      <c r="F183" s="95">
        <v>1</v>
      </c>
      <c r="G183" s="96">
        <v>5</v>
      </c>
      <c r="H183" s="97"/>
    </row>
    <row r="184" spans="1:15" s="78" customFormat="1">
      <c r="A184" s="73"/>
      <c r="B184" s="79" t="s">
        <v>92</v>
      </c>
      <c r="C184" s="80" t="s">
        <v>114</v>
      </c>
      <c r="D184" s="73" t="s">
        <v>20</v>
      </c>
      <c r="E184" s="73"/>
      <c r="F184" s="74">
        <v>1</v>
      </c>
      <c r="G184" s="75" t="s">
        <v>35</v>
      </c>
      <c r="H184" s="186"/>
    </row>
    <row r="185" spans="1:15" s="179" customFormat="1" ht="24" customHeight="1">
      <c r="A185" s="132"/>
      <c r="B185" s="176" t="s">
        <v>144</v>
      </c>
      <c r="C185" s="198" t="s">
        <v>243</v>
      </c>
      <c r="D185" s="132" t="s">
        <v>20</v>
      </c>
      <c r="E185" s="132"/>
      <c r="F185" s="140">
        <v>1</v>
      </c>
      <c r="G185" s="135">
        <v>10</v>
      </c>
      <c r="H185" s="178"/>
    </row>
    <row r="186" spans="1:15" s="179" customFormat="1" ht="13.2" customHeight="1">
      <c r="A186" s="132"/>
      <c r="B186" s="176" t="s">
        <v>305</v>
      </c>
      <c r="C186" s="198" t="s">
        <v>308</v>
      </c>
      <c r="D186" s="132" t="s">
        <v>19</v>
      </c>
      <c r="E186" s="132"/>
      <c r="F186" s="140">
        <v>1</v>
      </c>
      <c r="G186" s="135">
        <v>1.6</v>
      </c>
      <c r="H186" s="178"/>
    </row>
    <row r="187" spans="1:15" s="78" customFormat="1">
      <c r="A187" s="73"/>
      <c r="B187" s="72" t="s">
        <v>32</v>
      </c>
      <c r="C187" s="84" t="s">
        <v>85</v>
      </c>
      <c r="D187" s="73" t="s">
        <v>20</v>
      </c>
      <c r="E187" s="73"/>
      <c r="F187" s="73">
        <v>18</v>
      </c>
      <c r="G187" s="75">
        <v>27</v>
      </c>
      <c r="H187" s="88"/>
      <c r="I187" s="89"/>
      <c r="J187" s="89"/>
      <c r="K187" s="89"/>
      <c r="L187" s="89"/>
      <c r="M187" s="89"/>
      <c r="N187" s="89"/>
      <c r="O187" s="89"/>
    </row>
    <row r="188" spans="1:15" s="185" customFormat="1">
      <c r="A188" s="131"/>
      <c r="B188" s="195" t="s">
        <v>88</v>
      </c>
      <c r="C188" s="212" t="s">
        <v>355</v>
      </c>
      <c r="D188" s="131" t="s">
        <v>20</v>
      </c>
      <c r="E188" s="131"/>
      <c r="F188" s="131">
        <v>1</v>
      </c>
      <c r="G188" s="86">
        <v>13</v>
      </c>
      <c r="H188" s="194"/>
      <c r="I188" s="213"/>
      <c r="J188" s="213"/>
      <c r="K188" s="213"/>
      <c r="L188" s="213"/>
      <c r="M188" s="213"/>
      <c r="N188" s="213"/>
      <c r="O188" s="213"/>
    </row>
    <row r="189" spans="1:15" s="185" customFormat="1">
      <c r="A189" s="131"/>
      <c r="B189" s="195" t="s">
        <v>373</v>
      </c>
      <c r="C189" s="212" t="s">
        <v>374</v>
      </c>
      <c r="D189" s="131" t="s">
        <v>20</v>
      </c>
      <c r="E189" s="131"/>
      <c r="F189" s="131">
        <v>8</v>
      </c>
      <c r="G189" s="86">
        <v>16</v>
      </c>
      <c r="H189" s="194"/>
      <c r="I189" s="213"/>
      <c r="J189" s="213"/>
      <c r="K189" s="213"/>
      <c r="L189" s="213"/>
      <c r="M189" s="213"/>
      <c r="N189" s="213"/>
      <c r="O189" s="213"/>
    </row>
    <row r="190" spans="1:15" s="78" customFormat="1">
      <c r="A190" s="73"/>
      <c r="B190" s="72" t="s">
        <v>264</v>
      </c>
      <c r="C190" s="84" t="s">
        <v>265</v>
      </c>
      <c r="D190" s="73" t="s">
        <v>20</v>
      </c>
      <c r="E190" s="73"/>
      <c r="F190" s="73">
        <v>1</v>
      </c>
      <c r="G190" s="75">
        <v>15</v>
      </c>
      <c r="H190" s="88"/>
      <c r="I190" s="89"/>
      <c r="J190" s="89"/>
      <c r="K190" s="89"/>
      <c r="L190" s="89"/>
      <c r="M190" s="89"/>
      <c r="N190" s="89"/>
      <c r="O190" s="89"/>
    </row>
    <row r="191" spans="1:15" s="98" customFormat="1" ht="29.4">
      <c r="A191" s="92"/>
      <c r="B191" s="93" t="s">
        <v>195</v>
      </c>
      <c r="C191" s="99" t="s">
        <v>216</v>
      </c>
      <c r="D191" s="92" t="s">
        <v>20</v>
      </c>
      <c r="E191" s="92"/>
      <c r="F191" s="92">
        <v>1</v>
      </c>
      <c r="G191" s="96">
        <v>5</v>
      </c>
      <c r="H191" s="147"/>
    </row>
    <row r="192" spans="1:15">
      <c r="A192" s="6"/>
      <c r="B192" s="3"/>
      <c r="C192" s="4"/>
      <c r="D192" s="6"/>
      <c r="E192" s="6"/>
      <c r="F192" s="6"/>
      <c r="G192" s="11"/>
    </row>
    <row r="193" spans="1:8">
      <c r="A193" s="6">
        <v>1</v>
      </c>
      <c r="B193" s="10" t="s">
        <v>10</v>
      </c>
      <c r="C193" s="4"/>
      <c r="D193" s="16" t="s">
        <v>19</v>
      </c>
      <c r="E193" s="16" t="s">
        <v>391</v>
      </c>
      <c r="F193" s="22">
        <f>SUM(F194:F207)</f>
        <v>33</v>
      </c>
      <c r="G193" s="17">
        <f>SUM(G194:G207)</f>
        <v>321.166</v>
      </c>
    </row>
    <row r="194" spans="1:8" s="78" customFormat="1">
      <c r="A194" s="131"/>
      <c r="B194" s="72" t="s">
        <v>188</v>
      </c>
      <c r="C194" s="110" t="s">
        <v>253</v>
      </c>
      <c r="D194" s="73" t="s">
        <v>20</v>
      </c>
      <c r="E194" s="73"/>
      <c r="F194" s="74">
        <v>1</v>
      </c>
      <c r="G194" s="75">
        <v>10</v>
      </c>
      <c r="H194" s="180"/>
    </row>
    <row r="195" spans="1:8" s="78" customFormat="1">
      <c r="A195" s="131"/>
      <c r="B195" s="72" t="s">
        <v>100</v>
      </c>
      <c r="C195" s="110"/>
      <c r="D195" s="73" t="s">
        <v>20</v>
      </c>
      <c r="E195" s="73"/>
      <c r="F195" s="74">
        <v>1</v>
      </c>
      <c r="G195" s="75">
        <v>7</v>
      </c>
      <c r="H195" s="148"/>
    </row>
    <row r="196" spans="1:8" s="185" customFormat="1">
      <c r="A196" s="131"/>
      <c r="B196" s="195" t="s">
        <v>33</v>
      </c>
      <c r="C196" s="217" t="s">
        <v>58</v>
      </c>
      <c r="D196" s="131" t="s">
        <v>20</v>
      </c>
      <c r="E196" s="131"/>
      <c r="F196" s="87">
        <v>2</v>
      </c>
      <c r="G196" s="86">
        <v>30</v>
      </c>
      <c r="H196" s="184"/>
    </row>
    <row r="197" spans="1:8" s="78" customFormat="1">
      <c r="A197" s="73"/>
      <c r="B197" s="72" t="s">
        <v>156</v>
      </c>
      <c r="C197" s="110" t="s">
        <v>157</v>
      </c>
      <c r="D197" s="73" t="s">
        <v>20</v>
      </c>
      <c r="E197" s="73"/>
      <c r="F197" s="74">
        <v>1</v>
      </c>
      <c r="G197" s="75">
        <v>7</v>
      </c>
      <c r="H197" s="150"/>
    </row>
    <row r="198" spans="1:8" s="98" customFormat="1">
      <c r="A198" s="92"/>
      <c r="B198" s="93" t="s">
        <v>34</v>
      </c>
      <c r="C198" s="216"/>
      <c r="D198" s="92" t="s">
        <v>20</v>
      </c>
      <c r="E198" s="92"/>
      <c r="F198" s="95">
        <v>15</v>
      </c>
      <c r="G198" s="96">
        <v>130.166</v>
      </c>
      <c r="H198" s="97"/>
    </row>
    <row r="199" spans="1:8" s="98" customFormat="1" ht="26.4">
      <c r="A199" s="92"/>
      <c r="B199" s="93" t="s">
        <v>34</v>
      </c>
      <c r="C199" s="216" t="s">
        <v>384</v>
      </c>
      <c r="D199" s="92"/>
      <c r="E199" s="92"/>
      <c r="F199" s="95"/>
      <c r="G199" s="96"/>
      <c r="H199" s="97"/>
    </row>
    <row r="200" spans="1:8" s="179" customFormat="1">
      <c r="A200" s="132"/>
      <c r="B200" s="190" t="s">
        <v>80</v>
      </c>
      <c r="C200" s="198" t="s">
        <v>340</v>
      </c>
      <c r="D200" s="132" t="s">
        <v>20</v>
      </c>
      <c r="E200" s="132"/>
      <c r="F200" s="140">
        <v>2</v>
      </c>
      <c r="G200" s="135">
        <v>30</v>
      </c>
      <c r="H200" s="178"/>
    </row>
    <row r="201" spans="1:8" s="124" customFormat="1">
      <c r="A201" s="120"/>
      <c r="B201" s="128" t="s">
        <v>37</v>
      </c>
      <c r="C201" s="139" t="s">
        <v>227</v>
      </c>
      <c r="D201" s="120" t="s">
        <v>20</v>
      </c>
      <c r="E201" s="120"/>
      <c r="F201" s="121">
        <v>2</v>
      </c>
      <c r="G201" s="122">
        <v>14</v>
      </c>
      <c r="H201" s="133"/>
    </row>
    <row r="202" spans="1:8" s="124" customFormat="1">
      <c r="A202" s="120"/>
      <c r="B202" s="128" t="s">
        <v>161</v>
      </c>
      <c r="C202" s="139"/>
      <c r="D202" s="120" t="s">
        <v>20</v>
      </c>
      <c r="E202" s="120"/>
      <c r="F202" s="121">
        <v>1</v>
      </c>
      <c r="G202" s="122">
        <v>7</v>
      </c>
      <c r="H202" s="133"/>
    </row>
    <row r="203" spans="1:8" s="185" customFormat="1">
      <c r="A203" s="131"/>
      <c r="B203" s="207" t="s">
        <v>150</v>
      </c>
      <c r="C203" s="208" t="s">
        <v>371</v>
      </c>
      <c r="D203" s="131" t="s">
        <v>20</v>
      </c>
      <c r="E203" s="131"/>
      <c r="F203" s="87">
        <v>4</v>
      </c>
      <c r="G203" s="86">
        <v>50</v>
      </c>
      <c r="H203" s="184"/>
    </row>
    <row r="204" spans="1:8" s="185" customFormat="1">
      <c r="A204" s="131"/>
      <c r="B204" s="207" t="s">
        <v>70</v>
      </c>
      <c r="C204" s="208"/>
      <c r="D204" s="131" t="s">
        <v>20</v>
      </c>
      <c r="E204" s="131"/>
      <c r="F204" s="87">
        <v>1</v>
      </c>
      <c r="G204" s="86">
        <v>15</v>
      </c>
      <c r="H204" s="184"/>
    </row>
    <row r="205" spans="1:8" s="78" customFormat="1">
      <c r="A205" s="73"/>
      <c r="B205" s="79" t="s">
        <v>84</v>
      </c>
      <c r="C205" s="154"/>
      <c r="D205" s="73" t="s">
        <v>20</v>
      </c>
      <c r="E205" s="73"/>
      <c r="F205" s="74">
        <v>2</v>
      </c>
      <c r="G205" s="75">
        <v>14</v>
      </c>
      <c r="H205" s="186"/>
    </row>
    <row r="206" spans="1:8" s="78" customFormat="1">
      <c r="A206" s="73"/>
      <c r="B206" s="79" t="s">
        <v>222</v>
      </c>
      <c r="C206" s="154" t="s">
        <v>385</v>
      </c>
      <c r="D206" s="73" t="s">
        <v>20</v>
      </c>
      <c r="E206" s="73"/>
      <c r="F206" s="74">
        <v>1</v>
      </c>
      <c r="G206" s="75">
        <v>7</v>
      </c>
      <c r="H206" s="173"/>
    </row>
    <row r="207" spans="1:8">
      <c r="A207" s="6"/>
      <c r="B207" s="12"/>
      <c r="C207" s="33"/>
      <c r="D207" s="6"/>
      <c r="E207" s="6"/>
      <c r="F207" s="24"/>
      <c r="G207" s="11"/>
    </row>
    <row r="208" spans="1:8">
      <c r="A208" s="6">
        <v>1</v>
      </c>
      <c r="B208" s="10" t="s">
        <v>28</v>
      </c>
      <c r="C208" s="33"/>
      <c r="D208" s="16" t="s">
        <v>20</v>
      </c>
      <c r="E208" s="16" t="s">
        <v>393</v>
      </c>
      <c r="F208" s="22">
        <f>SUM(F209:F220)</f>
        <v>19</v>
      </c>
      <c r="G208" s="17">
        <f>SUM(G209:G220)</f>
        <v>7</v>
      </c>
    </row>
    <row r="209" spans="1:9">
      <c r="A209" s="6"/>
      <c r="B209" s="12" t="s">
        <v>69</v>
      </c>
      <c r="C209" s="85" t="s">
        <v>95</v>
      </c>
      <c r="D209" s="6" t="s">
        <v>20</v>
      </c>
      <c r="E209" s="6"/>
      <c r="F209" s="24">
        <v>1</v>
      </c>
      <c r="G209" s="11"/>
      <c r="H209" s="141"/>
    </row>
    <row r="210" spans="1:9" s="78" customFormat="1">
      <c r="A210" s="73" t="s">
        <v>71</v>
      </c>
      <c r="B210" s="79" t="s">
        <v>376</v>
      </c>
      <c r="C210" s="80" t="s">
        <v>386</v>
      </c>
      <c r="D210" s="73" t="s">
        <v>20</v>
      </c>
      <c r="E210" s="73"/>
      <c r="F210" s="74">
        <v>2</v>
      </c>
      <c r="G210" s="75">
        <v>7</v>
      </c>
      <c r="H210" s="186"/>
    </row>
    <row r="211" spans="1:9" s="78" customFormat="1">
      <c r="A211" s="73"/>
      <c r="B211" s="79" t="s">
        <v>179</v>
      </c>
      <c r="C211" s="80" t="s">
        <v>256</v>
      </c>
      <c r="D211" s="73" t="s">
        <v>20</v>
      </c>
      <c r="E211" s="73"/>
      <c r="F211" s="74">
        <v>5</v>
      </c>
      <c r="G211" s="75"/>
      <c r="H211" s="186"/>
    </row>
    <row r="212" spans="1:9" s="78" customFormat="1">
      <c r="A212" s="73"/>
      <c r="B212" s="79" t="s">
        <v>225</v>
      </c>
      <c r="C212" s="80" t="s">
        <v>262</v>
      </c>
      <c r="D212" s="73" t="s">
        <v>19</v>
      </c>
      <c r="E212" s="73"/>
      <c r="F212" s="74">
        <v>1</v>
      </c>
      <c r="G212" s="75"/>
      <c r="H212" s="246"/>
      <c r="I212" s="247"/>
    </row>
    <row r="213" spans="1:9" s="78" customFormat="1">
      <c r="A213" s="73"/>
      <c r="B213" s="79" t="s">
        <v>171</v>
      </c>
      <c r="C213" s="80" t="s">
        <v>255</v>
      </c>
      <c r="D213" s="73"/>
      <c r="E213" s="73"/>
      <c r="F213" s="74"/>
      <c r="G213" s="75"/>
      <c r="H213" s="186"/>
    </row>
    <row r="214" spans="1:9" s="78" customFormat="1">
      <c r="A214" s="73"/>
      <c r="B214" s="79" t="s">
        <v>257</v>
      </c>
      <c r="C214" s="80" t="s">
        <v>387</v>
      </c>
      <c r="D214" s="73"/>
      <c r="E214" s="73"/>
      <c r="F214" s="74"/>
      <c r="G214" s="75"/>
      <c r="H214" s="186"/>
    </row>
    <row r="215" spans="1:9" s="98" customFormat="1" ht="21">
      <c r="A215" s="92" t="s">
        <v>71</v>
      </c>
      <c r="B215" s="113" t="s">
        <v>129</v>
      </c>
      <c r="C215" s="114" t="s">
        <v>254</v>
      </c>
      <c r="D215" s="92" t="s">
        <v>20</v>
      </c>
      <c r="E215" s="92"/>
      <c r="F215" s="95"/>
      <c r="G215" s="96" t="s">
        <v>35</v>
      </c>
      <c r="H215" s="97"/>
    </row>
    <row r="216" spans="1:9" s="179" customFormat="1">
      <c r="A216" s="132"/>
      <c r="B216" s="176" t="s">
        <v>128</v>
      </c>
      <c r="C216" s="198" t="s">
        <v>324</v>
      </c>
      <c r="D216" s="132" t="s">
        <v>19</v>
      </c>
      <c r="E216" s="132"/>
      <c r="F216" s="140">
        <v>1</v>
      </c>
      <c r="G216" s="135" t="s">
        <v>35</v>
      </c>
      <c r="H216" s="178"/>
    </row>
    <row r="217" spans="1:9" s="78" customFormat="1">
      <c r="A217" s="73"/>
      <c r="B217" s="79" t="s">
        <v>236</v>
      </c>
      <c r="C217" s="80" t="s">
        <v>237</v>
      </c>
      <c r="D217" s="73" t="s">
        <v>20</v>
      </c>
      <c r="E217" s="73"/>
      <c r="F217" s="74">
        <v>1</v>
      </c>
      <c r="G217" s="75"/>
      <c r="H217" s="186"/>
    </row>
    <row r="218" spans="1:9" s="78" customFormat="1">
      <c r="A218" s="73" t="s">
        <v>71</v>
      </c>
      <c r="B218" s="79" t="s">
        <v>268</v>
      </c>
      <c r="C218" s="80" t="s">
        <v>269</v>
      </c>
      <c r="D218" s="73" t="s">
        <v>20</v>
      </c>
      <c r="E218" s="73"/>
      <c r="F218" s="74">
        <v>3</v>
      </c>
      <c r="G218" s="75"/>
      <c r="H218" s="186"/>
    </row>
    <row r="219" spans="1:9" s="78" customFormat="1">
      <c r="A219" s="73"/>
      <c r="B219" s="79" t="s">
        <v>184</v>
      </c>
      <c r="C219" s="80" t="s">
        <v>261</v>
      </c>
      <c r="D219" s="73" t="s">
        <v>20</v>
      </c>
      <c r="E219" s="73"/>
      <c r="F219" s="74">
        <v>4</v>
      </c>
      <c r="G219" s="75"/>
      <c r="H219" s="246"/>
      <c r="I219" s="247"/>
    </row>
    <row r="220" spans="1:9" s="78" customFormat="1">
      <c r="A220" s="73"/>
      <c r="B220" s="79" t="s">
        <v>233</v>
      </c>
      <c r="C220" s="80" t="s">
        <v>273</v>
      </c>
      <c r="D220" s="73" t="s">
        <v>19</v>
      </c>
      <c r="E220" s="73"/>
      <c r="F220" s="74">
        <v>1</v>
      </c>
      <c r="G220" s="75"/>
      <c r="H220" s="175"/>
    </row>
    <row r="221" spans="1:9">
      <c r="A221" s="6"/>
      <c r="B221" s="12"/>
      <c r="C221" s="57"/>
      <c r="D221" s="6"/>
      <c r="E221" s="6"/>
      <c r="F221" s="24"/>
      <c r="G221" s="11"/>
    </row>
    <row r="222" spans="1:9">
      <c r="A222" s="6">
        <v>1</v>
      </c>
      <c r="B222" s="44" t="s">
        <v>51</v>
      </c>
      <c r="C222" s="29"/>
      <c r="D222" s="6" t="s">
        <v>20</v>
      </c>
      <c r="E222" s="30" t="s">
        <v>393</v>
      </c>
      <c r="F222" s="32">
        <f>SUM(F223:F232)</f>
        <v>14</v>
      </c>
      <c r="G222" s="31">
        <f>SUM(G223:G232)</f>
        <v>5.7799999999999994</v>
      </c>
    </row>
    <row r="223" spans="1:9" s="185" customFormat="1">
      <c r="A223" s="131"/>
      <c r="B223" s="195" t="s">
        <v>356</v>
      </c>
      <c r="C223" s="218" t="s">
        <v>132</v>
      </c>
      <c r="D223" s="131" t="s">
        <v>20</v>
      </c>
      <c r="E223" s="131"/>
      <c r="F223" s="87">
        <v>2</v>
      </c>
      <c r="G223" s="86">
        <v>0.77</v>
      </c>
      <c r="H223" s="183"/>
      <c r="I223" s="184"/>
    </row>
    <row r="224" spans="1:9" s="185" customFormat="1">
      <c r="A224" s="131"/>
      <c r="B224" s="195" t="s">
        <v>356</v>
      </c>
      <c r="C224" s="218" t="s">
        <v>303</v>
      </c>
      <c r="D224" s="131" t="s">
        <v>20</v>
      </c>
      <c r="E224" s="131"/>
      <c r="F224" s="87">
        <v>1</v>
      </c>
      <c r="G224" s="86">
        <v>0.47499999999999998</v>
      </c>
      <c r="H224" s="183"/>
      <c r="I224" s="184"/>
    </row>
    <row r="225" spans="1:9" s="185" customFormat="1">
      <c r="A225" s="131"/>
      <c r="B225" s="195" t="s">
        <v>53</v>
      </c>
      <c r="C225" s="218" t="s">
        <v>303</v>
      </c>
      <c r="D225" s="131" t="s">
        <v>20</v>
      </c>
      <c r="E225" s="131"/>
      <c r="F225" s="87">
        <v>1</v>
      </c>
      <c r="G225" s="86">
        <v>0.47499999999999998</v>
      </c>
      <c r="H225" s="183"/>
      <c r="I225" s="184"/>
    </row>
    <row r="226" spans="1:9" s="185" customFormat="1">
      <c r="A226" s="131"/>
      <c r="B226" s="195" t="s">
        <v>131</v>
      </c>
      <c r="C226" s="218" t="s">
        <v>132</v>
      </c>
      <c r="D226" s="131" t="s">
        <v>20</v>
      </c>
      <c r="E226" s="131"/>
      <c r="F226" s="87">
        <v>3</v>
      </c>
      <c r="G226" s="86">
        <v>1.095</v>
      </c>
      <c r="H226" s="183"/>
      <c r="I226" s="184"/>
    </row>
    <row r="227" spans="1:9" s="185" customFormat="1">
      <c r="A227" s="131"/>
      <c r="B227" s="195" t="s">
        <v>76</v>
      </c>
      <c r="C227" s="218" t="s">
        <v>303</v>
      </c>
      <c r="D227" s="131" t="s">
        <v>20</v>
      </c>
      <c r="E227" s="131"/>
      <c r="F227" s="87">
        <v>1</v>
      </c>
      <c r="G227" s="86">
        <v>0.47499999999999998</v>
      </c>
      <c r="H227" s="183"/>
      <c r="I227" s="184"/>
    </row>
    <row r="228" spans="1:9" s="185" customFormat="1">
      <c r="A228" s="131"/>
      <c r="B228" s="195" t="s">
        <v>31</v>
      </c>
      <c r="C228" s="218" t="s">
        <v>132</v>
      </c>
      <c r="D228" s="131" t="s">
        <v>20</v>
      </c>
      <c r="E228" s="131"/>
      <c r="F228" s="87">
        <v>2</v>
      </c>
      <c r="G228" s="86">
        <v>0.77</v>
      </c>
      <c r="H228" s="183"/>
      <c r="I228" s="184"/>
    </row>
    <row r="229" spans="1:9" s="185" customFormat="1">
      <c r="A229" s="131"/>
      <c r="B229" s="195" t="s">
        <v>31</v>
      </c>
      <c r="C229" s="218" t="s">
        <v>303</v>
      </c>
      <c r="D229" s="131" t="s">
        <v>20</v>
      </c>
      <c r="E229" s="131"/>
      <c r="F229" s="87">
        <v>1</v>
      </c>
      <c r="G229" s="86">
        <v>0.47499999999999998</v>
      </c>
      <c r="H229" s="183"/>
      <c r="I229" s="184"/>
    </row>
    <row r="230" spans="1:9" s="185" customFormat="1">
      <c r="A230" s="131"/>
      <c r="B230" s="195" t="s">
        <v>161</v>
      </c>
      <c r="C230" s="218" t="s">
        <v>132</v>
      </c>
      <c r="D230" s="131" t="s">
        <v>20</v>
      </c>
      <c r="E230" s="131"/>
      <c r="F230" s="87">
        <v>2</v>
      </c>
      <c r="G230" s="86">
        <v>0.77</v>
      </c>
      <c r="H230" s="183"/>
      <c r="I230" s="184"/>
    </row>
    <row r="231" spans="1:9" s="185" customFormat="1">
      <c r="A231" s="131"/>
      <c r="B231" s="195" t="s">
        <v>161</v>
      </c>
      <c r="C231" s="218" t="s">
        <v>303</v>
      </c>
      <c r="D231" s="131" t="s">
        <v>20</v>
      </c>
      <c r="E231" s="131"/>
      <c r="F231" s="87">
        <v>1</v>
      </c>
      <c r="G231" s="86">
        <v>0.47499999999999998</v>
      </c>
      <c r="H231" s="183"/>
      <c r="I231" s="184"/>
    </row>
    <row r="232" spans="1:9">
      <c r="A232" s="6"/>
      <c r="B232" s="12"/>
      <c r="C232" s="55"/>
      <c r="D232" s="6"/>
      <c r="E232" s="6"/>
      <c r="F232" s="24"/>
      <c r="G232" s="11"/>
    </row>
    <row r="233" spans="1:9">
      <c r="A233" s="6">
        <v>1</v>
      </c>
      <c r="B233" s="10" t="s">
        <v>52</v>
      </c>
      <c r="C233" s="57"/>
      <c r="D233" s="6" t="s">
        <v>20</v>
      </c>
      <c r="E233" s="30" t="s">
        <v>393</v>
      </c>
      <c r="F233" s="32">
        <f>SUM(F234:F237)</f>
        <v>11</v>
      </c>
      <c r="G233" s="31">
        <f>SUM(G234:G237)</f>
        <v>5.3900000000000006</v>
      </c>
    </row>
    <row r="234" spans="1:9" s="19" customFormat="1">
      <c r="A234" s="30"/>
      <c r="B234" s="195" t="s">
        <v>356</v>
      </c>
      <c r="C234" s="219"/>
      <c r="D234" s="30" t="s">
        <v>20</v>
      </c>
      <c r="E234" s="30"/>
      <c r="F234" s="32">
        <v>2</v>
      </c>
      <c r="G234" s="31">
        <v>0.98</v>
      </c>
      <c r="H234" s="43"/>
    </row>
    <row r="235" spans="1:9" s="19" customFormat="1">
      <c r="A235" s="30"/>
      <c r="B235" s="195" t="s">
        <v>332</v>
      </c>
      <c r="C235" s="219"/>
      <c r="D235" s="30" t="s">
        <v>20</v>
      </c>
      <c r="E235" s="30"/>
      <c r="F235" s="32">
        <v>4</v>
      </c>
      <c r="G235" s="31">
        <v>1.96</v>
      </c>
      <c r="H235" s="43"/>
    </row>
    <row r="236" spans="1:9" s="19" customFormat="1">
      <c r="A236" s="30"/>
      <c r="B236" s="195" t="s">
        <v>61</v>
      </c>
      <c r="C236" s="219"/>
      <c r="D236" s="30" t="s">
        <v>20</v>
      </c>
      <c r="E236" s="30"/>
      <c r="F236" s="32">
        <v>3</v>
      </c>
      <c r="G236" s="31">
        <v>1.47</v>
      </c>
      <c r="H236" s="43"/>
    </row>
    <row r="237" spans="1:9" s="19" customFormat="1">
      <c r="A237" s="30"/>
      <c r="B237" s="195" t="s">
        <v>161</v>
      </c>
      <c r="C237" s="219"/>
      <c r="D237" s="30" t="s">
        <v>20</v>
      </c>
      <c r="E237" s="30"/>
      <c r="F237" s="32">
        <v>2</v>
      </c>
      <c r="G237" s="31">
        <v>0.98</v>
      </c>
      <c r="H237" s="43"/>
    </row>
    <row r="238" spans="1:9" s="78" customFormat="1">
      <c r="A238" s="73"/>
      <c r="B238" s="79"/>
      <c r="C238" s="106"/>
      <c r="D238" s="73"/>
      <c r="E238" s="73"/>
      <c r="F238" s="74"/>
      <c r="G238" s="75"/>
      <c r="H238" s="129"/>
    </row>
    <row r="239" spans="1:9" s="102" customFormat="1">
      <c r="A239" s="100"/>
      <c r="B239" s="130"/>
      <c r="C239" s="164"/>
      <c r="D239" s="100"/>
      <c r="E239" s="100"/>
      <c r="F239" s="104"/>
      <c r="G239" s="101"/>
      <c r="H239" s="105"/>
    </row>
    <row r="240" spans="1:9">
      <c r="A240" s="6">
        <v>1</v>
      </c>
      <c r="B240" s="9" t="s">
        <v>11</v>
      </c>
      <c r="C240" s="23"/>
      <c r="D240" s="16" t="s">
        <v>19</v>
      </c>
      <c r="E240" s="16" t="s">
        <v>393</v>
      </c>
      <c r="F240" s="22">
        <f>SUM(F241:F256)</f>
        <v>188</v>
      </c>
      <c r="G240" s="17">
        <f>SUM(G241:G256)</f>
        <v>187.5</v>
      </c>
    </row>
    <row r="241" spans="1:15" s="221" customFormat="1" ht="21">
      <c r="A241" s="132"/>
      <c r="B241" s="190" t="s">
        <v>318</v>
      </c>
      <c r="C241" s="198" t="s">
        <v>321</v>
      </c>
      <c r="D241" s="132" t="s">
        <v>20</v>
      </c>
      <c r="E241" s="132"/>
      <c r="F241" s="140">
        <v>3</v>
      </c>
      <c r="G241" s="135">
        <v>4.5</v>
      </c>
      <c r="H241" s="220"/>
    </row>
    <row r="242" spans="1:15" s="78" customFormat="1">
      <c r="A242" s="73"/>
      <c r="B242" s="72" t="s">
        <v>41</v>
      </c>
      <c r="C242" s="84" t="s">
        <v>64</v>
      </c>
      <c r="D242" s="73" t="s">
        <v>19</v>
      </c>
      <c r="E242" s="73"/>
      <c r="F242" s="73">
        <v>1</v>
      </c>
      <c r="G242" s="75">
        <v>3</v>
      </c>
      <c r="H242" s="88"/>
      <c r="I242" s="89"/>
      <c r="J242" s="89"/>
      <c r="K242" s="89"/>
      <c r="L242" s="89"/>
      <c r="M242" s="89"/>
      <c r="N242" s="89"/>
      <c r="O242" s="89"/>
    </row>
    <row r="243" spans="1:15" s="179" customFormat="1" ht="19.8">
      <c r="A243" s="132"/>
      <c r="B243" s="190" t="s">
        <v>41</v>
      </c>
      <c r="C243" s="163" t="s">
        <v>328</v>
      </c>
      <c r="D243" s="132" t="s">
        <v>20</v>
      </c>
      <c r="E243" s="132"/>
      <c r="F243" s="132">
        <v>69</v>
      </c>
      <c r="G243" s="135">
        <v>30</v>
      </c>
      <c r="H243" s="222"/>
    </row>
    <row r="244" spans="1:15" s="78" customFormat="1">
      <c r="A244" s="73"/>
      <c r="B244" s="72" t="s">
        <v>146</v>
      </c>
      <c r="C244" s="84" t="s">
        <v>186</v>
      </c>
      <c r="D244" s="73" t="s">
        <v>19</v>
      </c>
      <c r="E244" s="73"/>
      <c r="F244" s="73">
        <v>1</v>
      </c>
      <c r="G244" s="75">
        <v>12</v>
      </c>
      <c r="H244" s="88"/>
      <c r="I244" s="89"/>
      <c r="J244" s="89"/>
      <c r="K244" s="89"/>
      <c r="L244" s="89"/>
      <c r="M244" s="89"/>
      <c r="N244" s="89"/>
      <c r="O244" s="89"/>
    </row>
    <row r="245" spans="1:15" s="179" customFormat="1">
      <c r="A245" s="132"/>
      <c r="B245" s="190" t="s">
        <v>129</v>
      </c>
      <c r="C245" s="163" t="s">
        <v>350</v>
      </c>
      <c r="D245" s="132" t="s">
        <v>20</v>
      </c>
      <c r="E245" s="132"/>
      <c r="F245" s="132">
        <v>3</v>
      </c>
      <c r="G245" s="135" t="s">
        <v>35</v>
      </c>
      <c r="H245" s="222"/>
    </row>
    <row r="246" spans="1:15" s="98" customFormat="1" ht="19.8">
      <c r="A246" s="92"/>
      <c r="B246" s="93" t="s">
        <v>63</v>
      </c>
      <c r="C246" s="99" t="s">
        <v>109</v>
      </c>
      <c r="D246" s="92" t="s">
        <v>19</v>
      </c>
      <c r="E246" s="92"/>
      <c r="F246" s="92">
        <v>1</v>
      </c>
      <c r="G246" s="96">
        <v>3</v>
      </c>
      <c r="H246" s="147"/>
    </row>
    <row r="247" spans="1:15" s="98" customFormat="1" ht="19.8">
      <c r="A247" s="92"/>
      <c r="B247" s="93" t="s">
        <v>121</v>
      </c>
      <c r="C247" s="99" t="s">
        <v>122</v>
      </c>
      <c r="D247" s="92" t="s">
        <v>20</v>
      </c>
      <c r="E247" s="92"/>
      <c r="F247" s="92">
        <v>98</v>
      </c>
      <c r="G247" s="96">
        <v>49</v>
      </c>
      <c r="H247" s="147"/>
    </row>
    <row r="248" spans="1:15" s="78" customFormat="1">
      <c r="A248" s="73"/>
      <c r="B248" s="72" t="s">
        <v>56</v>
      </c>
      <c r="C248" s="84" t="s">
        <v>111</v>
      </c>
      <c r="D248" s="73" t="s">
        <v>20</v>
      </c>
      <c r="E248" s="73"/>
      <c r="F248" s="73">
        <v>3</v>
      </c>
      <c r="G248" s="75" t="s">
        <v>35</v>
      </c>
      <c r="H248" s="88"/>
      <c r="I248" s="89"/>
      <c r="J248" s="89"/>
      <c r="K248" s="89"/>
      <c r="L248" s="89"/>
      <c r="M248" s="89"/>
      <c r="N248" s="89"/>
      <c r="O248" s="89"/>
    </row>
    <row r="249" spans="1:15" s="78" customFormat="1">
      <c r="A249" s="73"/>
      <c r="B249" s="72" t="s">
        <v>43</v>
      </c>
      <c r="C249" s="84" t="s">
        <v>271</v>
      </c>
      <c r="D249" s="73"/>
      <c r="E249" s="73"/>
      <c r="F249" s="73"/>
      <c r="G249" s="75"/>
      <c r="H249" s="88"/>
      <c r="I249" s="89"/>
      <c r="J249" s="89"/>
      <c r="K249" s="89"/>
      <c r="L249" s="89"/>
      <c r="M249" s="89"/>
      <c r="N249" s="89"/>
      <c r="O249" s="89"/>
    </row>
    <row r="250" spans="1:15" s="185" customFormat="1">
      <c r="A250" s="131"/>
      <c r="B250" s="195" t="s">
        <v>347</v>
      </c>
      <c r="C250" s="212" t="s">
        <v>348</v>
      </c>
      <c r="D250" s="131" t="s">
        <v>20</v>
      </c>
      <c r="E250" s="131"/>
      <c r="F250" s="131">
        <v>2</v>
      </c>
      <c r="G250" s="86">
        <v>4</v>
      </c>
      <c r="H250" s="194"/>
      <c r="I250" s="213"/>
      <c r="J250" s="213"/>
      <c r="K250" s="213"/>
      <c r="L250" s="213"/>
      <c r="M250" s="213"/>
      <c r="N250" s="213"/>
      <c r="O250" s="213"/>
    </row>
    <row r="251" spans="1:15" s="98" customFormat="1" ht="19.8">
      <c r="A251" s="92"/>
      <c r="B251" s="93" t="s">
        <v>141</v>
      </c>
      <c r="C251" s="163" t="s">
        <v>142</v>
      </c>
      <c r="D251" s="92" t="s">
        <v>19</v>
      </c>
      <c r="E251" s="92"/>
      <c r="F251" s="92">
        <v>1</v>
      </c>
      <c r="G251" s="96">
        <v>25</v>
      </c>
      <c r="H251" s="147"/>
    </row>
    <row r="252" spans="1:15" s="179" customFormat="1" ht="19.8">
      <c r="A252" s="132"/>
      <c r="B252" s="190" t="s">
        <v>369</v>
      </c>
      <c r="C252" s="163" t="s">
        <v>142</v>
      </c>
      <c r="D252" s="132" t="s">
        <v>19</v>
      </c>
      <c r="E252" s="132"/>
      <c r="F252" s="132">
        <v>1</v>
      </c>
      <c r="G252" s="135">
        <v>25</v>
      </c>
      <c r="H252" s="222"/>
    </row>
    <row r="253" spans="1:15" s="179" customFormat="1">
      <c r="A253" s="132"/>
      <c r="B253" s="190" t="s">
        <v>305</v>
      </c>
      <c r="C253" s="163" t="s">
        <v>309</v>
      </c>
      <c r="D253" s="132" t="s">
        <v>20</v>
      </c>
      <c r="E253" s="132"/>
      <c r="F253" s="132">
        <v>2</v>
      </c>
      <c r="G253" s="135">
        <v>3</v>
      </c>
      <c r="H253" s="222"/>
    </row>
    <row r="254" spans="1:15" s="179" customFormat="1">
      <c r="A254" s="132"/>
      <c r="B254" s="190" t="s">
        <v>31</v>
      </c>
      <c r="C254" s="163" t="s">
        <v>64</v>
      </c>
      <c r="D254" s="132" t="s">
        <v>20</v>
      </c>
      <c r="E254" s="132"/>
      <c r="F254" s="132">
        <v>1</v>
      </c>
      <c r="G254" s="135">
        <v>7</v>
      </c>
      <c r="H254" s="222"/>
    </row>
    <row r="255" spans="1:15" s="78" customFormat="1">
      <c r="A255" s="73"/>
      <c r="B255" s="72" t="s">
        <v>167</v>
      </c>
      <c r="C255" s="84" t="s">
        <v>168</v>
      </c>
      <c r="D255" s="73" t="s">
        <v>20</v>
      </c>
      <c r="E255" s="73"/>
      <c r="F255" s="73">
        <v>1</v>
      </c>
      <c r="G255" s="75">
        <v>7</v>
      </c>
      <c r="H255" s="88"/>
      <c r="I255" s="89"/>
      <c r="J255" s="89"/>
      <c r="K255" s="89"/>
      <c r="L255" s="89"/>
      <c r="M255" s="89"/>
      <c r="N255" s="89"/>
      <c r="O255" s="89"/>
    </row>
    <row r="256" spans="1:15">
      <c r="A256" s="6"/>
      <c r="B256" s="72" t="s">
        <v>46</v>
      </c>
      <c r="C256" s="119" t="s">
        <v>64</v>
      </c>
      <c r="D256" s="6" t="s">
        <v>19</v>
      </c>
      <c r="E256" s="6"/>
      <c r="F256" s="6">
        <v>1</v>
      </c>
      <c r="G256" s="11">
        <v>15</v>
      </c>
      <c r="H256" s="58"/>
      <c r="I256" s="48"/>
      <c r="J256" s="48"/>
      <c r="K256" s="48"/>
      <c r="L256" s="48"/>
      <c r="M256" s="48"/>
      <c r="N256" s="48"/>
      <c r="O256" s="48"/>
    </row>
    <row r="257" spans="1:15">
      <c r="A257" s="6"/>
      <c r="B257" s="72"/>
      <c r="C257" s="119"/>
      <c r="D257" s="6"/>
      <c r="E257" s="6"/>
      <c r="F257" s="6"/>
      <c r="G257" s="11"/>
      <c r="H257" s="58"/>
      <c r="I257" s="48"/>
      <c r="J257" s="48"/>
      <c r="K257" s="48"/>
      <c r="L257" s="48"/>
      <c r="M257" s="48"/>
      <c r="N257" s="48"/>
      <c r="O257" s="48"/>
    </row>
    <row r="258" spans="1:15" ht="13.8">
      <c r="A258" s="6"/>
      <c r="B258" s="71" t="s">
        <v>74</v>
      </c>
      <c r="C258" s="20"/>
      <c r="D258" s="30" t="s">
        <v>20</v>
      </c>
      <c r="E258" s="30"/>
      <c r="F258" s="32">
        <f>SUM(F259:F260)</f>
        <v>4</v>
      </c>
      <c r="G258" s="31">
        <f>SUM(G259:G260)</f>
        <v>20.6</v>
      </c>
      <c r="H258" s="58"/>
      <c r="I258" s="48"/>
      <c r="J258" s="48"/>
      <c r="K258" s="48"/>
      <c r="L258" s="48"/>
      <c r="M258" s="48"/>
      <c r="N258" s="48"/>
      <c r="O258" s="48"/>
    </row>
    <row r="259" spans="1:15" s="78" customFormat="1">
      <c r="A259" s="73"/>
      <c r="B259" s="72" t="s">
        <v>167</v>
      </c>
      <c r="C259" s="84" t="s">
        <v>169</v>
      </c>
      <c r="D259" s="73" t="s">
        <v>20</v>
      </c>
      <c r="E259" s="73"/>
      <c r="F259" s="73">
        <v>2</v>
      </c>
      <c r="G259" s="75">
        <v>9.6</v>
      </c>
      <c r="H259" s="88"/>
      <c r="I259" s="89"/>
      <c r="J259" s="89"/>
      <c r="K259" s="89"/>
      <c r="L259" s="89"/>
      <c r="M259" s="89"/>
      <c r="N259" s="89"/>
      <c r="O259" s="89"/>
    </row>
    <row r="260" spans="1:15" s="185" customFormat="1">
      <c r="A260" s="131"/>
      <c r="B260" s="195" t="s">
        <v>66</v>
      </c>
      <c r="C260" s="212"/>
      <c r="D260" s="131" t="s">
        <v>20</v>
      </c>
      <c r="E260" s="131"/>
      <c r="F260" s="131">
        <v>2</v>
      </c>
      <c r="G260" s="86">
        <v>11</v>
      </c>
      <c r="H260" s="194"/>
      <c r="I260" s="213"/>
      <c r="J260" s="213"/>
      <c r="K260" s="213"/>
      <c r="L260" s="213"/>
      <c r="M260" s="213"/>
      <c r="N260" s="213"/>
      <c r="O260" s="213"/>
    </row>
    <row r="261" spans="1:15">
      <c r="A261" s="6"/>
      <c r="B261" s="3"/>
      <c r="C261" s="20"/>
      <c r="D261" s="6"/>
      <c r="E261" s="6"/>
      <c r="F261" s="6"/>
      <c r="G261" s="11"/>
      <c r="H261" s="58"/>
      <c r="I261" s="48"/>
      <c r="J261" s="48"/>
      <c r="K261" s="48"/>
      <c r="L261" s="48"/>
      <c r="M261" s="48"/>
      <c r="N261" s="48"/>
      <c r="O261" s="48"/>
    </row>
    <row r="262" spans="1:15">
      <c r="A262" s="6">
        <v>1</v>
      </c>
      <c r="B262" s="8" t="s">
        <v>24</v>
      </c>
      <c r="C262" s="4"/>
      <c r="D262" s="6"/>
      <c r="E262" s="6"/>
      <c r="F262" s="6"/>
      <c r="G262" s="17">
        <f>G263+G281+G293+G313+G389+G290+G398+G413</f>
        <v>2369.0500000000002</v>
      </c>
    </row>
    <row r="263" spans="1:15">
      <c r="A263" s="6">
        <v>1</v>
      </c>
      <c r="B263" s="15" t="s">
        <v>15</v>
      </c>
      <c r="C263" s="4"/>
      <c r="D263" s="16" t="s">
        <v>22</v>
      </c>
      <c r="E263" s="16" t="s">
        <v>393</v>
      </c>
      <c r="F263" s="22">
        <f>SUM(F264:F280)</f>
        <v>309</v>
      </c>
      <c r="G263" s="17">
        <f>SUM(G264:G280)</f>
        <v>817</v>
      </c>
    </row>
    <row r="264" spans="1:15" s="102" customFormat="1">
      <c r="A264" s="92"/>
      <c r="B264" s="93" t="s">
        <v>192</v>
      </c>
      <c r="C264" s="114" t="s">
        <v>201</v>
      </c>
      <c r="D264" s="92" t="s">
        <v>21</v>
      </c>
      <c r="E264" s="92"/>
      <c r="F264" s="95">
        <v>12</v>
      </c>
      <c r="G264" s="96">
        <v>22</v>
      </c>
      <c r="H264" s="105"/>
    </row>
    <row r="265" spans="1:15" s="221" customFormat="1">
      <c r="A265" s="132"/>
      <c r="B265" s="190" t="s">
        <v>100</v>
      </c>
      <c r="C265" s="198" t="s">
        <v>351</v>
      </c>
      <c r="D265" s="132" t="s">
        <v>21</v>
      </c>
      <c r="E265" s="132"/>
      <c r="F265" s="140">
        <v>10</v>
      </c>
      <c r="G265" s="135">
        <v>17.5</v>
      </c>
      <c r="H265" s="220"/>
    </row>
    <row r="266" spans="1:15" s="221" customFormat="1">
      <c r="A266" s="132"/>
      <c r="B266" s="190" t="s">
        <v>318</v>
      </c>
      <c r="C266" s="198" t="s">
        <v>394</v>
      </c>
      <c r="D266" s="132" t="s">
        <v>21</v>
      </c>
      <c r="E266" s="132"/>
      <c r="F266" s="140">
        <v>60</v>
      </c>
      <c r="G266" s="135">
        <v>57.5</v>
      </c>
      <c r="H266" s="220"/>
    </row>
    <row r="267" spans="1:15" s="102" customFormat="1">
      <c r="A267" s="92"/>
      <c r="B267" s="93" t="s">
        <v>154</v>
      </c>
      <c r="C267" s="114" t="s">
        <v>155</v>
      </c>
      <c r="D267" s="92" t="s">
        <v>19</v>
      </c>
      <c r="E267" s="92"/>
      <c r="F267" s="95">
        <v>1</v>
      </c>
      <c r="G267" s="96">
        <v>25</v>
      </c>
      <c r="H267" s="105"/>
    </row>
    <row r="268" spans="1:15" s="221" customFormat="1">
      <c r="A268" s="132"/>
      <c r="B268" s="190" t="s">
        <v>41</v>
      </c>
      <c r="C268" s="198" t="s">
        <v>329</v>
      </c>
      <c r="D268" s="132" t="s">
        <v>21</v>
      </c>
      <c r="E268" s="132"/>
      <c r="F268" s="140">
        <v>152</v>
      </c>
      <c r="G268" s="135">
        <v>80</v>
      </c>
      <c r="H268" s="220"/>
    </row>
    <row r="269" spans="1:15" s="102" customFormat="1">
      <c r="A269" s="92"/>
      <c r="B269" s="93" t="s">
        <v>78</v>
      </c>
      <c r="C269" s="114" t="s">
        <v>108</v>
      </c>
      <c r="D269" s="92" t="s">
        <v>20</v>
      </c>
      <c r="E269" s="92"/>
      <c r="F269" s="95">
        <v>2</v>
      </c>
      <c r="G269" s="96"/>
      <c r="H269" s="105"/>
    </row>
    <row r="270" spans="1:15" s="221" customFormat="1">
      <c r="A270" s="132"/>
      <c r="B270" s="190" t="s">
        <v>63</v>
      </c>
      <c r="C270" s="198" t="s">
        <v>295</v>
      </c>
      <c r="D270" s="132" t="s">
        <v>19</v>
      </c>
      <c r="E270" s="132"/>
      <c r="F270" s="140">
        <v>1</v>
      </c>
      <c r="G270" s="135">
        <v>350</v>
      </c>
      <c r="H270" s="220"/>
    </row>
    <row r="271" spans="1:15" s="221" customFormat="1" ht="31.2">
      <c r="A271" s="132"/>
      <c r="B271" s="190" t="s">
        <v>296</v>
      </c>
      <c r="C271" s="198" t="s">
        <v>297</v>
      </c>
      <c r="D271" s="132" t="s">
        <v>20</v>
      </c>
      <c r="E271" s="132"/>
      <c r="F271" s="140">
        <v>2</v>
      </c>
      <c r="G271" s="135">
        <v>70</v>
      </c>
      <c r="H271" s="220"/>
    </row>
    <row r="272" spans="1:15" s="102" customFormat="1">
      <c r="A272" s="92"/>
      <c r="B272" s="93" t="s">
        <v>37</v>
      </c>
      <c r="C272" s="114" t="s">
        <v>228</v>
      </c>
      <c r="D272" s="92" t="s">
        <v>21</v>
      </c>
      <c r="E272" s="92"/>
      <c r="F272" s="95">
        <v>6</v>
      </c>
      <c r="G272" s="96">
        <v>3</v>
      </c>
      <c r="H272" s="105"/>
    </row>
    <row r="273" spans="1:16" s="102" customFormat="1">
      <c r="A273" s="92"/>
      <c r="B273" s="93" t="s">
        <v>150</v>
      </c>
      <c r="C273" s="114" t="s">
        <v>151</v>
      </c>
      <c r="D273" s="92" t="s">
        <v>19</v>
      </c>
      <c r="E273" s="92"/>
      <c r="F273" s="95">
        <v>1</v>
      </c>
      <c r="G273" s="96">
        <v>40</v>
      </c>
      <c r="H273" s="105"/>
    </row>
    <row r="274" spans="1:16" s="221" customFormat="1">
      <c r="A274" s="132"/>
      <c r="B274" s="190" t="s">
        <v>363</v>
      </c>
      <c r="C274" s="198" t="s">
        <v>364</v>
      </c>
      <c r="D274" s="132" t="s">
        <v>19</v>
      </c>
      <c r="E274" s="132"/>
      <c r="F274" s="140">
        <v>1</v>
      </c>
      <c r="G274" s="135">
        <v>20</v>
      </c>
      <c r="H274" s="220"/>
    </row>
    <row r="275" spans="1:16" s="221" customFormat="1">
      <c r="A275" s="132"/>
      <c r="B275" s="190" t="s">
        <v>82</v>
      </c>
      <c r="C275" s="198" t="s">
        <v>368</v>
      </c>
      <c r="D275" s="132" t="s">
        <v>21</v>
      </c>
      <c r="E275" s="132"/>
      <c r="F275" s="140">
        <v>25</v>
      </c>
      <c r="G275" s="135">
        <v>50</v>
      </c>
      <c r="H275" s="220"/>
    </row>
    <row r="276" spans="1:16" s="221" customFormat="1">
      <c r="A276" s="132"/>
      <c r="B276" s="190" t="s">
        <v>369</v>
      </c>
      <c r="C276" s="198" t="s">
        <v>370</v>
      </c>
      <c r="D276" s="132" t="s">
        <v>21</v>
      </c>
      <c r="E276" s="132"/>
      <c r="F276" s="140">
        <v>25</v>
      </c>
      <c r="G276" s="135">
        <v>45</v>
      </c>
      <c r="H276" s="220"/>
    </row>
    <row r="277" spans="1:16" s="221" customFormat="1">
      <c r="A277" s="132"/>
      <c r="B277" s="190" t="s">
        <v>161</v>
      </c>
      <c r="C277" s="198" t="s">
        <v>360</v>
      </c>
      <c r="D277" s="132" t="s">
        <v>19</v>
      </c>
      <c r="E277" s="132"/>
      <c r="F277" s="140">
        <v>1</v>
      </c>
      <c r="G277" s="135">
        <v>20</v>
      </c>
      <c r="H277" s="220"/>
    </row>
    <row r="278" spans="1:16" s="221" customFormat="1">
      <c r="A278" s="132"/>
      <c r="B278" s="190" t="s">
        <v>84</v>
      </c>
      <c r="C278" s="198" t="s">
        <v>283</v>
      </c>
      <c r="D278" s="132" t="s">
        <v>21</v>
      </c>
      <c r="E278" s="132"/>
      <c r="F278" s="140">
        <v>10</v>
      </c>
      <c r="G278" s="135">
        <v>17</v>
      </c>
      <c r="H278" s="220"/>
    </row>
    <row r="279" spans="1:16" s="102" customFormat="1">
      <c r="A279" s="92"/>
      <c r="B279" s="93"/>
      <c r="C279" s="114"/>
      <c r="D279" s="92"/>
      <c r="E279" s="92"/>
      <c r="F279" s="95"/>
      <c r="G279" s="96"/>
      <c r="H279" s="105"/>
    </row>
    <row r="280" spans="1:16">
      <c r="A280" s="6"/>
      <c r="B280" s="34"/>
      <c r="C280" s="14"/>
      <c r="D280" s="6"/>
      <c r="E280" s="6"/>
      <c r="F280" s="24"/>
      <c r="G280" s="11"/>
    </row>
    <row r="281" spans="1:16">
      <c r="A281" s="6">
        <v>1</v>
      </c>
      <c r="B281" s="10" t="s">
        <v>25</v>
      </c>
      <c r="C281" s="4"/>
      <c r="D281" s="16" t="s">
        <v>21</v>
      </c>
      <c r="E281" s="16" t="s">
        <v>393</v>
      </c>
      <c r="F281" s="22">
        <f>SUM(F282:F289)</f>
        <v>36</v>
      </c>
      <c r="G281" s="17">
        <f>SUM(G282:G289)</f>
        <v>164.5</v>
      </c>
      <c r="H281" s="157"/>
      <c r="I281" s="158"/>
      <c r="J281" s="158"/>
      <c r="K281" s="158"/>
      <c r="L281" s="158"/>
      <c r="M281" s="158"/>
      <c r="N281" s="158"/>
      <c r="O281" s="158"/>
      <c r="P281" s="158"/>
    </row>
    <row r="282" spans="1:16" s="78" customFormat="1">
      <c r="A282" s="73"/>
      <c r="B282" s="79" t="s">
        <v>53</v>
      </c>
      <c r="C282" s="80" t="s">
        <v>205</v>
      </c>
      <c r="D282" s="73" t="s">
        <v>20</v>
      </c>
      <c r="E282" s="73"/>
      <c r="F282" s="74">
        <v>1</v>
      </c>
      <c r="G282" s="75">
        <v>15</v>
      </c>
      <c r="H282" s="82"/>
      <c r="I282" s="159"/>
      <c r="J282" s="159"/>
      <c r="K282" s="159"/>
      <c r="L282" s="159"/>
      <c r="M282" s="159"/>
      <c r="N282" s="159"/>
      <c r="O282" s="159"/>
      <c r="P282" s="159"/>
    </row>
    <row r="283" spans="1:16" s="78" customFormat="1">
      <c r="A283" s="73"/>
      <c r="B283" s="79" t="s">
        <v>204</v>
      </c>
      <c r="C283" s="80" t="s">
        <v>86</v>
      </c>
      <c r="D283" s="73" t="s">
        <v>20</v>
      </c>
      <c r="E283" s="73"/>
      <c r="F283" s="74">
        <v>1</v>
      </c>
      <c r="G283" s="75">
        <v>15</v>
      </c>
      <c r="H283" s="168"/>
      <c r="I283" s="159"/>
      <c r="J283" s="159"/>
      <c r="K283" s="159"/>
      <c r="L283" s="159"/>
      <c r="M283" s="159"/>
      <c r="N283" s="159"/>
      <c r="O283" s="159"/>
      <c r="P283" s="159"/>
    </row>
    <row r="284" spans="1:16" s="78" customFormat="1">
      <c r="A284" s="73"/>
      <c r="B284" s="79" t="s">
        <v>120</v>
      </c>
      <c r="C284" s="80" t="s">
        <v>86</v>
      </c>
      <c r="D284" s="73" t="s">
        <v>20</v>
      </c>
      <c r="E284" s="73"/>
      <c r="F284" s="74">
        <v>1</v>
      </c>
      <c r="G284" s="75">
        <v>15</v>
      </c>
      <c r="H284" s="168"/>
      <c r="I284" s="159"/>
      <c r="J284" s="159"/>
      <c r="K284" s="159"/>
      <c r="L284" s="159"/>
      <c r="M284" s="159"/>
      <c r="N284" s="159"/>
      <c r="O284" s="159"/>
      <c r="P284" s="159"/>
    </row>
    <row r="285" spans="1:16" s="185" customFormat="1">
      <c r="A285" s="131"/>
      <c r="B285" s="207" t="s">
        <v>230</v>
      </c>
      <c r="C285" s="191" t="s">
        <v>258</v>
      </c>
      <c r="D285" s="131" t="s">
        <v>20</v>
      </c>
      <c r="E285" s="131"/>
      <c r="F285" s="87">
        <v>1</v>
      </c>
      <c r="G285" s="86">
        <v>20</v>
      </c>
      <c r="H285" s="183"/>
      <c r="I285" s="223"/>
      <c r="J285" s="223"/>
      <c r="K285" s="223"/>
      <c r="L285" s="223"/>
      <c r="M285" s="223"/>
      <c r="N285" s="223"/>
      <c r="O285" s="223"/>
      <c r="P285" s="223"/>
    </row>
    <row r="286" spans="1:16" s="98" customFormat="1">
      <c r="A286" s="92"/>
      <c r="B286" s="113" t="s">
        <v>172</v>
      </c>
      <c r="C286" s="114" t="s">
        <v>173</v>
      </c>
      <c r="D286" s="92" t="s">
        <v>20</v>
      </c>
      <c r="E286" s="92"/>
      <c r="F286" s="95">
        <v>1</v>
      </c>
      <c r="G286" s="96">
        <v>15</v>
      </c>
      <c r="H286" s="160"/>
      <c r="I286" s="147"/>
      <c r="J286" s="147"/>
      <c r="K286" s="147"/>
      <c r="L286" s="147"/>
      <c r="M286" s="147"/>
      <c r="N286" s="147"/>
      <c r="O286" s="147"/>
      <c r="P286" s="147"/>
    </row>
    <row r="287" spans="1:16" s="179" customFormat="1">
      <c r="A287" s="132"/>
      <c r="B287" s="176" t="s">
        <v>161</v>
      </c>
      <c r="C287" s="198"/>
      <c r="D287" s="132" t="s">
        <v>19</v>
      </c>
      <c r="E287" s="132"/>
      <c r="F287" s="140">
        <v>1</v>
      </c>
      <c r="G287" s="135">
        <v>20</v>
      </c>
      <c r="H287" s="224"/>
      <c r="I287" s="222"/>
      <c r="J287" s="222"/>
      <c r="K287" s="222"/>
      <c r="L287" s="222"/>
      <c r="M287" s="222"/>
      <c r="N287" s="222"/>
      <c r="O287" s="222"/>
      <c r="P287" s="222"/>
    </row>
    <row r="288" spans="1:16" s="179" customFormat="1">
      <c r="A288" s="132"/>
      <c r="B288" s="176" t="s">
        <v>116</v>
      </c>
      <c r="C288" s="198" t="s">
        <v>290</v>
      </c>
      <c r="D288" s="132" t="s">
        <v>21</v>
      </c>
      <c r="E288" s="132"/>
      <c r="F288" s="140">
        <v>30</v>
      </c>
      <c r="G288" s="135">
        <v>64.5</v>
      </c>
      <c r="H288" s="224"/>
      <c r="I288" s="222"/>
      <c r="J288" s="222"/>
      <c r="K288" s="222"/>
      <c r="L288" s="222"/>
      <c r="M288" s="222"/>
      <c r="N288" s="222"/>
      <c r="O288" s="222"/>
      <c r="P288" s="222"/>
    </row>
    <row r="289" spans="1:16">
      <c r="A289" s="6"/>
      <c r="B289" s="3"/>
      <c r="C289" s="156"/>
      <c r="D289" s="6"/>
      <c r="E289" s="6"/>
      <c r="F289" s="24"/>
      <c r="G289" s="11"/>
      <c r="H289" s="157"/>
      <c r="I289" s="158"/>
      <c r="J289" s="158"/>
      <c r="K289" s="158"/>
      <c r="L289" s="158"/>
      <c r="M289" s="158"/>
      <c r="N289" s="158"/>
      <c r="O289" s="158"/>
      <c r="P289" s="158"/>
    </row>
    <row r="290" spans="1:16">
      <c r="A290" s="6">
        <v>1</v>
      </c>
      <c r="B290" s="44" t="s">
        <v>48</v>
      </c>
      <c r="C290" s="156"/>
      <c r="D290" s="6" t="s">
        <v>21</v>
      </c>
      <c r="E290" s="6"/>
      <c r="F290" s="22">
        <f>SUM(F291:F292)</f>
        <v>1</v>
      </c>
      <c r="G290" s="17">
        <f>SUM(G291:G292)</f>
        <v>20</v>
      </c>
      <c r="H290" s="157"/>
      <c r="I290" s="158"/>
      <c r="J290" s="158"/>
      <c r="K290" s="158"/>
      <c r="L290" s="158"/>
      <c r="M290" s="158"/>
      <c r="N290" s="158"/>
      <c r="O290" s="158"/>
      <c r="P290" s="158"/>
    </row>
    <row r="291" spans="1:16" s="185" customFormat="1">
      <c r="A291" s="131"/>
      <c r="B291" s="195" t="s">
        <v>356</v>
      </c>
      <c r="C291" s="191" t="s">
        <v>357</v>
      </c>
      <c r="D291" s="131" t="s">
        <v>19</v>
      </c>
      <c r="E291" s="131" t="s">
        <v>393</v>
      </c>
      <c r="F291" s="87">
        <v>1</v>
      </c>
      <c r="G291" s="86">
        <v>20</v>
      </c>
      <c r="H291" s="183"/>
      <c r="I291" s="223"/>
      <c r="J291" s="223"/>
      <c r="K291" s="223"/>
      <c r="L291" s="223"/>
      <c r="M291" s="223"/>
      <c r="N291" s="223"/>
      <c r="O291" s="223"/>
      <c r="P291" s="223"/>
    </row>
    <row r="292" spans="1:16" s="78" customFormat="1">
      <c r="A292" s="73"/>
      <c r="B292" s="72"/>
      <c r="C292" s="106"/>
      <c r="D292" s="73"/>
      <c r="E292" s="73"/>
      <c r="F292" s="74"/>
      <c r="G292" s="75"/>
      <c r="H292" s="82"/>
      <c r="I292" s="159"/>
      <c r="J292" s="159"/>
      <c r="K292" s="159"/>
      <c r="L292" s="159"/>
      <c r="M292" s="159"/>
      <c r="N292" s="159"/>
      <c r="O292" s="159"/>
      <c r="P292" s="159"/>
    </row>
    <row r="293" spans="1:16">
      <c r="A293" s="6">
        <v>1</v>
      </c>
      <c r="B293" s="10" t="s">
        <v>12</v>
      </c>
      <c r="C293" s="13"/>
      <c r="D293" s="16" t="s">
        <v>20</v>
      </c>
      <c r="E293" s="16" t="s">
        <v>393</v>
      </c>
      <c r="F293" s="22">
        <f>SUM(F294:F311)</f>
        <v>229</v>
      </c>
      <c r="G293" s="17">
        <f>SUM(G294:G311)</f>
        <v>505.25000000000006</v>
      </c>
      <c r="H293" s="157"/>
      <c r="I293" s="158"/>
      <c r="J293" s="158"/>
      <c r="K293" s="158"/>
      <c r="L293" s="158"/>
      <c r="M293" s="158"/>
      <c r="N293" s="158"/>
      <c r="O293" s="158"/>
      <c r="P293" s="158"/>
    </row>
    <row r="294" spans="1:16" s="78" customFormat="1">
      <c r="A294" s="73"/>
      <c r="B294" s="79" t="s">
        <v>192</v>
      </c>
      <c r="C294" s="80" t="s">
        <v>200</v>
      </c>
      <c r="D294" s="73" t="s">
        <v>20</v>
      </c>
      <c r="E294" s="73"/>
      <c r="F294" s="74">
        <v>1</v>
      </c>
      <c r="G294" s="75">
        <v>1.5</v>
      </c>
      <c r="H294" s="167"/>
    </row>
    <row r="295" spans="1:16" s="185" customFormat="1">
      <c r="A295" s="131"/>
      <c r="B295" s="207" t="s">
        <v>189</v>
      </c>
      <c r="C295" s="191" t="s">
        <v>331</v>
      </c>
      <c r="D295" s="131" t="s">
        <v>20</v>
      </c>
      <c r="E295" s="131"/>
      <c r="F295" s="87">
        <v>10</v>
      </c>
      <c r="G295" s="86">
        <v>12</v>
      </c>
      <c r="H295" s="184"/>
    </row>
    <row r="296" spans="1:16" s="185" customFormat="1">
      <c r="A296" s="131"/>
      <c r="B296" s="207" t="s">
        <v>158</v>
      </c>
      <c r="C296" s="191" t="s">
        <v>362</v>
      </c>
      <c r="D296" s="131" t="s">
        <v>20</v>
      </c>
      <c r="E296" s="131"/>
      <c r="F296" s="87">
        <v>1</v>
      </c>
      <c r="G296" s="86">
        <v>12</v>
      </c>
      <c r="H296" s="184"/>
    </row>
    <row r="297" spans="1:16" s="185" customFormat="1">
      <c r="A297" s="131"/>
      <c r="B297" s="207" t="s">
        <v>100</v>
      </c>
      <c r="C297" s="191" t="s">
        <v>352</v>
      </c>
      <c r="D297" s="131" t="s">
        <v>20</v>
      </c>
      <c r="E297" s="131"/>
      <c r="F297" s="87">
        <v>2</v>
      </c>
      <c r="G297" s="86">
        <v>2.4500000000000002</v>
      </c>
      <c r="H297" s="184"/>
    </row>
    <row r="298" spans="1:16" s="185" customFormat="1">
      <c r="A298" s="131"/>
      <c r="B298" s="207" t="s">
        <v>259</v>
      </c>
      <c r="C298" s="191" t="s">
        <v>345</v>
      </c>
      <c r="D298" s="131" t="s">
        <v>20</v>
      </c>
      <c r="E298" s="131"/>
      <c r="F298" s="87">
        <v>18</v>
      </c>
      <c r="G298" s="86">
        <v>21.6</v>
      </c>
      <c r="H298" s="184"/>
    </row>
    <row r="299" spans="1:16" s="179" customFormat="1" ht="21">
      <c r="A299" s="132"/>
      <c r="B299" s="176" t="s">
        <v>318</v>
      </c>
      <c r="C299" s="198" t="s">
        <v>320</v>
      </c>
      <c r="D299" s="132" t="s">
        <v>20</v>
      </c>
      <c r="E299" s="132"/>
      <c r="F299" s="140">
        <v>1</v>
      </c>
      <c r="G299" s="135">
        <v>3</v>
      </c>
      <c r="H299" s="178"/>
    </row>
    <row r="300" spans="1:16" s="78" customFormat="1">
      <c r="A300" s="73"/>
      <c r="B300" s="79" t="s">
        <v>154</v>
      </c>
      <c r="C300" s="80" t="s">
        <v>155</v>
      </c>
      <c r="D300" s="73" t="s">
        <v>19</v>
      </c>
      <c r="E300" s="73"/>
      <c r="F300" s="74">
        <v>1</v>
      </c>
      <c r="G300" s="75">
        <v>25</v>
      </c>
      <c r="H300" s="186"/>
    </row>
    <row r="301" spans="1:16" s="185" customFormat="1">
      <c r="A301" s="131"/>
      <c r="B301" s="207" t="s">
        <v>139</v>
      </c>
      <c r="C301" s="191" t="s">
        <v>118</v>
      </c>
      <c r="D301" s="131" t="s">
        <v>20</v>
      </c>
      <c r="E301" s="131"/>
      <c r="F301" s="87">
        <v>56</v>
      </c>
      <c r="G301" s="86">
        <v>52</v>
      </c>
      <c r="H301" s="184"/>
    </row>
    <row r="302" spans="1:16" s="221" customFormat="1">
      <c r="A302" s="132"/>
      <c r="B302" s="190" t="s">
        <v>63</v>
      </c>
      <c r="C302" s="198"/>
      <c r="D302" s="132" t="s">
        <v>19</v>
      </c>
      <c r="E302" s="132"/>
      <c r="F302" s="140">
        <v>1</v>
      </c>
      <c r="G302" s="135">
        <v>20</v>
      </c>
      <c r="H302" s="220"/>
    </row>
    <row r="303" spans="1:16" s="78" customFormat="1">
      <c r="A303" s="73"/>
      <c r="B303" s="79" t="s">
        <v>38</v>
      </c>
      <c r="C303" s="80"/>
      <c r="D303" s="73" t="s">
        <v>20</v>
      </c>
      <c r="E303" s="73"/>
      <c r="F303" s="74">
        <v>22</v>
      </c>
      <c r="G303" s="75">
        <v>30.5</v>
      </c>
      <c r="H303" s="186"/>
    </row>
    <row r="304" spans="1:16" s="78" customFormat="1">
      <c r="A304" s="73"/>
      <c r="B304" s="79" t="s">
        <v>124</v>
      </c>
      <c r="C304" s="80" t="s">
        <v>388</v>
      </c>
      <c r="D304" s="73" t="s">
        <v>20</v>
      </c>
      <c r="E304" s="73"/>
      <c r="F304" s="74">
        <v>8</v>
      </c>
      <c r="G304" s="75">
        <v>88</v>
      </c>
      <c r="H304" s="186"/>
    </row>
    <row r="305" spans="1:8" s="185" customFormat="1">
      <c r="A305" s="131"/>
      <c r="B305" s="207" t="s">
        <v>332</v>
      </c>
      <c r="C305" s="191" t="s">
        <v>333</v>
      </c>
      <c r="D305" s="131" t="s">
        <v>20</v>
      </c>
      <c r="E305" s="131"/>
      <c r="F305" s="87">
        <v>2</v>
      </c>
      <c r="G305" s="86">
        <v>3</v>
      </c>
      <c r="H305" s="184"/>
    </row>
    <row r="306" spans="1:8" s="185" customFormat="1">
      <c r="A306" s="131"/>
      <c r="B306" s="207" t="s">
        <v>144</v>
      </c>
      <c r="C306" s="191" t="s">
        <v>372</v>
      </c>
      <c r="D306" s="131" t="s">
        <v>20</v>
      </c>
      <c r="E306" s="131"/>
      <c r="F306" s="87">
        <v>18</v>
      </c>
      <c r="G306" s="86">
        <v>37.6</v>
      </c>
      <c r="H306" s="184"/>
    </row>
    <row r="307" spans="1:8" s="78" customFormat="1">
      <c r="A307" s="73"/>
      <c r="B307" s="79" t="s">
        <v>84</v>
      </c>
      <c r="C307" s="80" t="s">
        <v>137</v>
      </c>
      <c r="D307" s="73" t="s">
        <v>20</v>
      </c>
      <c r="E307" s="73"/>
      <c r="F307" s="74">
        <v>4</v>
      </c>
      <c r="G307" s="75">
        <v>32</v>
      </c>
      <c r="H307" s="186"/>
    </row>
    <row r="308" spans="1:8" s="185" customFormat="1">
      <c r="A308" s="131"/>
      <c r="B308" s="207" t="s">
        <v>32</v>
      </c>
      <c r="C308" s="191" t="s">
        <v>335</v>
      </c>
      <c r="D308" s="131" t="s">
        <v>20</v>
      </c>
      <c r="E308" s="131"/>
      <c r="F308" s="87">
        <v>2</v>
      </c>
      <c r="G308" s="86">
        <v>18</v>
      </c>
      <c r="H308" s="184"/>
    </row>
    <row r="309" spans="1:8" s="78" customFormat="1">
      <c r="A309" s="73"/>
      <c r="B309" s="207" t="s">
        <v>135</v>
      </c>
      <c r="C309" s="191" t="s">
        <v>118</v>
      </c>
      <c r="D309" s="131" t="s">
        <v>20</v>
      </c>
      <c r="E309" s="131"/>
      <c r="F309" s="87">
        <v>2</v>
      </c>
      <c r="G309" s="86">
        <v>18</v>
      </c>
      <c r="H309" s="186"/>
    </row>
    <row r="310" spans="1:8" s="185" customFormat="1">
      <c r="A310" s="131"/>
      <c r="B310" s="207" t="s">
        <v>234</v>
      </c>
      <c r="C310" s="191" t="s">
        <v>287</v>
      </c>
      <c r="D310" s="131" t="s">
        <v>20</v>
      </c>
      <c r="E310" s="131"/>
      <c r="F310" s="87">
        <v>16</v>
      </c>
      <c r="G310" s="86">
        <v>24.6</v>
      </c>
      <c r="H310" s="184"/>
    </row>
    <row r="311" spans="1:8" s="78" customFormat="1">
      <c r="A311" s="73"/>
      <c r="B311" s="79" t="s">
        <v>116</v>
      </c>
      <c r="C311" s="80" t="s">
        <v>117</v>
      </c>
      <c r="D311" s="73" t="s">
        <v>20</v>
      </c>
      <c r="E311" s="73"/>
      <c r="F311" s="74">
        <v>64</v>
      </c>
      <c r="G311" s="75">
        <v>104</v>
      </c>
      <c r="H311" s="186"/>
    </row>
    <row r="312" spans="1:8">
      <c r="A312" s="6"/>
      <c r="B312" s="3"/>
      <c r="C312" s="14"/>
      <c r="D312" s="6"/>
      <c r="E312" s="6"/>
      <c r="F312" s="24"/>
      <c r="G312" s="11"/>
    </row>
    <row r="313" spans="1:8" s="19" customFormat="1">
      <c r="A313" s="30">
        <v>1</v>
      </c>
      <c r="B313" s="10" t="s">
        <v>13</v>
      </c>
      <c r="C313" s="38"/>
      <c r="D313" s="16" t="s">
        <v>20</v>
      </c>
      <c r="E313" s="16" t="s">
        <v>395</v>
      </c>
      <c r="F313" s="22">
        <f>SUM(F314:F314)</f>
        <v>1</v>
      </c>
      <c r="G313" s="17">
        <f>SUM(G314:G314)</f>
        <v>0</v>
      </c>
      <c r="H313" s="43"/>
    </row>
    <row r="314" spans="1:8" s="98" customFormat="1" ht="21">
      <c r="A314" s="92"/>
      <c r="B314" s="93" t="s">
        <v>194</v>
      </c>
      <c r="C314" s="114" t="s">
        <v>239</v>
      </c>
      <c r="D314" s="92" t="s">
        <v>19</v>
      </c>
      <c r="E314" s="92"/>
      <c r="F314" s="92">
        <v>1</v>
      </c>
      <c r="G314" s="96"/>
      <c r="H314" s="97"/>
    </row>
    <row r="315" spans="1:8">
      <c r="A315" s="6"/>
      <c r="B315" s="3"/>
      <c r="C315" s="4"/>
      <c r="D315" s="6"/>
      <c r="E315" s="6"/>
      <c r="F315" s="6"/>
      <c r="G315" s="11"/>
    </row>
    <row r="316" spans="1:8" s="53" customFormat="1">
      <c r="A316" s="49">
        <v>1</v>
      </c>
      <c r="B316" s="59" t="s">
        <v>14</v>
      </c>
      <c r="C316" s="54"/>
      <c r="D316" s="60" t="s">
        <v>23</v>
      </c>
      <c r="E316" s="60" t="s">
        <v>395</v>
      </c>
      <c r="F316" s="49">
        <v>204</v>
      </c>
      <c r="G316" s="56">
        <v>693.7</v>
      </c>
      <c r="H316" s="52"/>
    </row>
    <row r="317" spans="1:8" s="53" customFormat="1">
      <c r="A317" s="49"/>
      <c r="B317" s="59"/>
      <c r="C317" s="54"/>
      <c r="D317" s="60"/>
      <c r="E317" s="60"/>
      <c r="F317" s="49"/>
      <c r="G317" s="56"/>
      <c r="H317" s="52"/>
    </row>
    <row r="318" spans="1:8" s="53" customFormat="1">
      <c r="A318" s="49">
        <v>1</v>
      </c>
      <c r="B318" s="59" t="s">
        <v>90</v>
      </c>
      <c r="C318" s="54"/>
      <c r="D318" s="60" t="s">
        <v>19</v>
      </c>
      <c r="E318" s="60" t="s">
        <v>395</v>
      </c>
      <c r="F318" s="22">
        <f>SUM(F319:F386)</f>
        <v>67</v>
      </c>
      <c r="G318" s="17">
        <f>SUM(G319:G386)</f>
        <v>517.29999999999973</v>
      </c>
      <c r="H318" s="52"/>
    </row>
    <row r="319" spans="1:8" s="53" customFormat="1">
      <c r="A319" s="49"/>
      <c r="B319" s="234"/>
      <c r="C319" s="137"/>
      <c r="D319" s="60"/>
      <c r="E319" s="60"/>
      <c r="F319" s="49"/>
      <c r="G319" s="56"/>
      <c r="H319" s="52"/>
    </row>
    <row r="320" spans="1:8" s="53" customFormat="1">
      <c r="A320" s="49"/>
      <c r="B320" s="21" t="s">
        <v>356</v>
      </c>
      <c r="C320" s="137"/>
      <c r="D320" s="50" t="s">
        <v>435</v>
      </c>
      <c r="E320" s="60"/>
      <c r="F320" s="50">
        <v>1</v>
      </c>
      <c r="G320" s="11">
        <v>6.9</v>
      </c>
      <c r="H320" s="52"/>
    </row>
    <row r="321" spans="1:8" s="53" customFormat="1">
      <c r="A321" s="49"/>
      <c r="B321" s="21" t="s">
        <v>211</v>
      </c>
      <c r="C321" s="137"/>
      <c r="D321" s="50" t="s">
        <v>435</v>
      </c>
      <c r="E321" s="60"/>
      <c r="F321" s="50">
        <v>1</v>
      </c>
      <c r="G321" s="11">
        <v>6.9</v>
      </c>
      <c r="H321" s="52"/>
    </row>
    <row r="322" spans="1:8" s="53" customFormat="1">
      <c r="A322" s="49"/>
      <c r="B322" s="21" t="s">
        <v>401</v>
      </c>
      <c r="C322" s="137"/>
      <c r="D322" s="50" t="s">
        <v>435</v>
      </c>
      <c r="E322" s="60"/>
      <c r="F322" s="50">
        <v>1</v>
      </c>
      <c r="G322" s="11">
        <v>7.5</v>
      </c>
      <c r="H322" s="52"/>
    </row>
    <row r="323" spans="1:8" s="53" customFormat="1">
      <c r="A323" s="49"/>
      <c r="B323" s="21" t="s">
        <v>402</v>
      </c>
      <c r="C323" s="137"/>
      <c r="D323" s="50" t="s">
        <v>435</v>
      </c>
      <c r="E323" s="60"/>
      <c r="F323" s="50">
        <v>1</v>
      </c>
      <c r="G323" s="11">
        <v>6.9</v>
      </c>
      <c r="H323" s="52"/>
    </row>
    <row r="324" spans="1:8" s="53" customFormat="1">
      <c r="A324" s="49"/>
      <c r="B324" s="21" t="s">
        <v>403</v>
      </c>
      <c r="C324" s="137"/>
      <c r="D324" s="50" t="s">
        <v>435</v>
      </c>
      <c r="E324" s="60"/>
      <c r="F324" s="50">
        <v>1</v>
      </c>
      <c r="G324" s="11">
        <v>6.25</v>
      </c>
      <c r="H324" s="52"/>
    </row>
    <row r="325" spans="1:8" s="53" customFormat="1">
      <c r="A325" s="49"/>
      <c r="B325" s="21" t="s">
        <v>404</v>
      </c>
      <c r="C325" s="137"/>
      <c r="D325" s="50" t="s">
        <v>435</v>
      </c>
      <c r="E325" s="60"/>
      <c r="F325" s="50">
        <v>1</v>
      </c>
      <c r="G325" s="11">
        <v>6.25</v>
      </c>
      <c r="H325" s="52"/>
    </row>
    <row r="326" spans="1:8" s="53" customFormat="1">
      <c r="A326" s="49"/>
      <c r="B326" s="21" t="s">
        <v>405</v>
      </c>
      <c r="C326" s="137"/>
      <c r="D326" s="50" t="s">
        <v>435</v>
      </c>
      <c r="E326" s="60"/>
      <c r="F326" s="50">
        <v>1</v>
      </c>
      <c r="G326" s="11">
        <v>6.25</v>
      </c>
      <c r="H326" s="52"/>
    </row>
    <row r="327" spans="1:8" s="53" customFormat="1">
      <c r="A327" s="49"/>
      <c r="B327" s="21" t="s">
        <v>406</v>
      </c>
      <c r="C327" s="137"/>
      <c r="D327" s="50" t="s">
        <v>435</v>
      </c>
      <c r="E327" s="60"/>
      <c r="F327" s="50">
        <v>1</v>
      </c>
      <c r="G327" s="11">
        <v>6.25</v>
      </c>
      <c r="H327" s="52"/>
    </row>
    <row r="328" spans="1:8" s="53" customFormat="1">
      <c r="A328" s="49"/>
      <c r="B328" s="21" t="s">
        <v>164</v>
      </c>
      <c r="C328" s="137"/>
      <c r="D328" s="50" t="s">
        <v>435</v>
      </c>
      <c r="E328" s="60"/>
      <c r="F328" s="50">
        <v>1</v>
      </c>
      <c r="G328" s="11">
        <v>6.25</v>
      </c>
      <c r="H328" s="52"/>
    </row>
    <row r="329" spans="1:8" s="53" customFormat="1">
      <c r="A329" s="49"/>
      <c r="B329" s="21" t="s">
        <v>407</v>
      </c>
      <c r="C329" s="137"/>
      <c r="D329" s="50" t="s">
        <v>435</v>
      </c>
      <c r="E329" s="60"/>
      <c r="F329" s="50">
        <v>1</v>
      </c>
      <c r="G329" s="11">
        <v>6.25</v>
      </c>
      <c r="H329" s="52"/>
    </row>
    <row r="330" spans="1:8" s="53" customFormat="1">
      <c r="A330" s="49"/>
      <c r="B330" s="21" t="s">
        <v>408</v>
      </c>
      <c r="C330" s="137"/>
      <c r="D330" s="50" t="s">
        <v>435</v>
      </c>
      <c r="E330" s="60"/>
      <c r="F330" s="50">
        <v>1</v>
      </c>
      <c r="G330" s="11">
        <v>6.25</v>
      </c>
      <c r="H330" s="52"/>
    </row>
    <row r="331" spans="1:8" s="53" customFormat="1">
      <c r="A331" s="49"/>
      <c r="B331" s="21" t="s">
        <v>409</v>
      </c>
      <c r="C331" s="137"/>
      <c r="D331" s="50" t="s">
        <v>435</v>
      </c>
      <c r="E331" s="60"/>
      <c r="F331" s="50">
        <v>1</v>
      </c>
      <c r="G331" s="11">
        <v>6.25</v>
      </c>
      <c r="H331" s="52"/>
    </row>
    <row r="332" spans="1:8" s="53" customFormat="1">
      <c r="A332" s="49"/>
      <c r="B332" s="21" t="s">
        <v>410</v>
      </c>
      <c r="C332" s="137"/>
      <c r="D332" s="50" t="s">
        <v>435</v>
      </c>
      <c r="E332" s="60"/>
      <c r="F332" s="50">
        <v>1</v>
      </c>
      <c r="G332" s="11">
        <v>6.25</v>
      </c>
      <c r="H332" s="52"/>
    </row>
    <row r="333" spans="1:8" s="53" customFormat="1">
      <c r="A333" s="49"/>
      <c r="B333" s="21" t="s">
        <v>171</v>
      </c>
      <c r="C333" s="137"/>
      <c r="D333" s="50" t="s">
        <v>435</v>
      </c>
      <c r="E333" s="60"/>
      <c r="F333" s="50">
        <v>1</v>
      </c>
      <c r="G333" s="11">
        <v>6.25</v>
      </c>
      <c r="H333" s="52"/>
    </row>
    <row r="334" spans="1:8" s="53" customFormat="1">
      <c r="A334" s="49"/>
      <c r="B334" s="21" t="s">
        <v>411</v>
      </c>
      <c r="C334" s="137"/>
      <c r="D334" s="50" t="s">
        <v>435</v>
      </c>
      <c r="E334" s="60"/>
      <c r="F334" s="50">
        <v>1</v>
      </c>
      <c r="G334" s="11">
        <v>6.25</v>
      </c>
      <c r="H334" s="52"/>
    </row>
    <row r="335" spans="1:8" s="53" customFormat="1">
      <c r="A335" s="49"/>
      <c r="B335" s="21" t="s">
        <v>100</v>
      </c>
      <c r="C335" s="137"/>
      <c r="D335" s="50" t="s">
        <v>435</v>
      </c>
      <c r="E335" s="60"/>
      <c r="F335" s="50">
        <v>1</v>
      </c>
      <c r="G335" s="11">
        <v>6.25</v>
      </c>
      <c r="H335" s="52"/>
    </row>
    <row r="336" spans="1:8" s="53" customFormat="1">
      <c r="A336" s="49"/>
      <c r="B336" s="21" t="s">
        <v>87</v>
      </c>
      <c r="C336" s="137"/>
      <c r="D336" s="50" t="s">
        <v>435</v>
      </c>
      <c r="E336" s="60"/>
      <c r="F336" s="50">
        <v>1</v>
      </c>
      <c r="G336" s="11">
        <v>7.95</v>
      </c>
      <c r="H336" s="52"/>
    </row>
    <row r="337" spans="1:8" s="53" customFormat="1">
      <c r="A337" s="49"/>
      <c r="B337" s="21" t="s">
        <v>159</v>
      </c>
      <c r="C337" s="137"/>
      <c r="D337" s="50" t="s">
        <v>435</v>
      </c>
      <c r="E337" s="60"/>
      <c r="F337" s="50">
        <v>1</v>
      </c>
      <c r="G337" s="11">
        <v>6.9</v>
      </c>
      <c r="H337" s="52"/>
    </row>
    <row r="338" spans="1:8" s="53" customFormat="1">
      <c r="A338" s="49"/>
      <c r="B338" s="21" t="s">
        <v>33</v>
      </c>
      <c r="C338" s="137"/>
      <c r="D338" s="50" t="s">
        <v>435</v>
      </c>
      <c r="E338" s="60"/>
      <c r="F338" s="50">
        <v>1</v>
      </c>
      <c r="G338" s="11">
        <v>6.9</v>
      </c>
      <c r="H338" s="52"/>
    </row>
    <row r="339" spans="1:8" s="53" customFormat="1">
      <c r="A339" s="49"/>
      <c r="B339" s="21" t="s">
        <v>412</v>
      </c>
      <c r="C339" s="137"/>
      <c r="D339" s="50" t="s">
        <v>435</v>
      </c>
      <c r="E339" s="60"/>
      <c r="F339" s="50">
        <v>1</v>
      </c>
      <c r="G339" s="11">
        <v>6.25</v>
      </c>
      <c r="H339" s="52"/>
    </row>
    <row r="340" spans="1:8" s="53" customFormat="1">
      <c r="A340" s="49"/>
      <c r="B340" s="21" t="s">
        <v>413</v>
      </c>
      <c r="C340" s="137"/>
      <c r="D340" s="50" t="s">
        <v>435</v>
      </c>
      <c r="E340" s="60"/>
      <c r="F340" s="50">
        <v>1</v>
      </c>
      <c r="G340" s="11">
        <v>6.25</v>
      </c>
      <c r="H340" s="52"/>
    </row>
    <row r="341" spans="1:8" s="53" customFormat="1">
      <c r="A341" s="49"/>
      <c r="B341" s="21" t="s">
        <v>414</v>
      </c>
      <c r="C341" s="137"/>
      <c r="D341" s="50" t="s">
        <v>435</v>
      </c>
      <c r="E341" s="60"/>
      <c r="F341" s="50">
        <v>1</v>
      </c>
      <c r="G341" s="11">
        <v>6.25</v>
      </c>
      <c r="H341" s="52"/>
    </row>
    <row r="342" spans="1:8" s="53" customFormat="1">
      <c r="A342" s="49"/>
      <c r="B342" s="21" t="s">
        <v>415</v>
      </c>
      <c r="C342" s="137"/>
      <c r="D342" s="50" t="s">
        <v>435</v>
      </c>
      <c r="E342" s="60"/>
      <c r="F342" s="50">
        <v>1</v>
      </c>
      <c r="G342" s="11">
        <v>6.25</v>
      </c>
      <c r="H342" s="52"/>
    </row>
    <row r="343" spans="1:8" s="53" customFormat="1">
      <c r="A343" s="49"/>
      <c r="B343" s="21" t="s">
        <v>318</v>
      </c>
      <c r="C343" s="137"/>
      <c r="D343" s="50" t="s">
        <v>435</v>
      </c>
      <c r="E343" s="60"/>
      <c r="F343" s="50">
        <v>1</v>
      </c>
      <c r="G343" s="11">
        <v>7.95</v>
      </c>
      <c r="H343" s="52"/>
    </row>
    <row r="344" spans="1:8" s="53" customFormat="1">
      <c r="A344" s="49"/>
      <c r="B344" s="21" t="s">
        <v>416</v>
      </c>
      <c r="C344" s="137"/>
      <c r="D344" s="50" t="s">
        <v>435</v>
      </c>
      <c r="E344" s="60"/>
      <c r="F344" s="50">
        <v>1</v>
      </c>
      <c r="G344" s="11">
        <v>7.95</v>
      </c>
      <c r="H344" s="52"/>
    </row>
    <row r="345" spans="1:8" s="53" customFormat="1">
      <c r="A345" s="49"/>
      <c r="B345" s="21" t="s">
        <v>76</v>
      </c>
      <c r="C345" s="137"/>
      <c r="D345" s="50" t="s">
        <v>435</v>
      </c>
      <c r="E345" s="60"/>
      <c r="F345" s="50">
        <v>1</v>
      </c>
      <c r="G345" s="11">
        <v>7.95</v>
      </c>
      <c r="H345" s="52"/>
    </row>
    <row r="346" spans="1:8" s="53" customFormat="1">
      <c r="A346" s="49"/>
      <c r="B346" s="21" t="s">
        <v>41</v>
      </c>
      <c r="C346" s="137"/>
      <c r="D346" s="50" t="s">
        <v>435</v>
      </c>
      <c r="E346" s="60"/>
      <c r="F346" s="50">
        <v>1</v>
      </c>
      <c r="G346" s="11">
        <v>7.95</v>
      </c>
      <c r="H346" s="52"/>
    </row>
    <row r="347" spans="1:8" s="53" customFormat="1">
      <c r="A347" s="49"/>
      <c r="B347" s="21" t="s">
        <v>146</v>
      </c>
      <c r="C347" s="137"/>
      <c r="D347" s="50" t="s">
        <v>435</v>
      </c>
      <c r="E347" s="60"/>
      <c r="F347" s="50">
        <v>1</v>
      </c>
      <c r="G347" s="11">
        <v>8.5</v>
      </c>
      <c r="H347" s="52"/>
    </row>
    <row r="348" spans="1:8" s="53" customFormat="1">
      <c r="A348" s="49"/>
      <c r="B348" s="21" t="s">
        <v>417</v>
      </c>
      <c r="C348" s="137"/>
      <c r="D348" s="50" t="s">
        <v>435</v>
      </c>
      <c r="E348" s="60"/>
      <c r="F348" s="50">
        <v>1</v>
      </c>
      <c r="G348" s="11">
        <v>6.25</v>
      </c>
      <c r="H348" s="52"/>
    </row>
    <row r="349" spans="1:8" s="53" customFormat="1">
      <c r="A349" s="49"/>
      <c r="B349" s="21" t="s">
        <v>418</v>
      </c>
      <c r="C349" s="137"/>
      <c r="D349" s="50" t="s">
        <v>435</v>
      </c>
      <c r="E349" s="60"/>
      <c r="F349" s="50">
        <v>1</v>
      </c>
      <c r="G349" s="11">
        <v>6.25</v>
      </c>
      <c r="H349" s="52"/>
    </row>
    <row r="350" spans="1:8" s="53" customFormat="1">
      <c r="A350" s="49"/>
      <c r="B350" s="21" t="s">
        <v>419</v>
      </c>
      <c r="C350" s="137"/>
      <c r="D350" s="50" t="s">
        <v>435</v>
      </c>
      <c r="E350" s="60"/>
      <c r="F350" s="50">
        <v>1</v>
      </c>
      <c r="G350" s="11">
        <v>6.25</v>
      </c>
      <c r="H350" s="52"/>
    </row>
    <row r="351" spans="1:8" s="53" customFormat="1">
      <c r="A351" s="49"/>
      <c r="B351" s="21" t="s">
        <v>420</v>
      </c>
      <c r="C351" s="137"/>
      <c r="D351" s="50" t="s">
        <v>435</v>
      </c>
      <c r="E351" s="60"/>
      <c r="F351" s="50">
        <v>1</v>
      </c>
      <c r="G351" s="11">
        <v>6.25</v>
      </c>
      <c r="H351" s="52"/>
    </row>
    <row r="352" spans="1:8" s="53" customFormat="1">
      <c r="A352" s="49"/>
      <c r="B352" s="21" t="s">
        <v>421</v>
      </c>
      <c r="C352" s="137"/>
      <c r="D352" s="50" t="s">
        <v>435</v>
      </c>
      <c r="E352" s="60"/>
      <c r="F352" s="50">
        <v>1</v>
      </c>
      <c r="G352" s="11">
        <v>6.25</v>
      </c>
      <c r="H352" s="52"/>
    </row>
    <row r="353" spans="1:8" s="53" customFormat="1">
      <c r="A353" s="49"/>
      <c r="B353" s="21" t="s">
        <v>422</v>
      </c>
      <c r="C353" s="137"/>
      <c r="D353" s="50" t="s">
        <v>435</v>
      </c>
      <c r="E353" s="60"/>
      <c r="F353" s="50">
        <v>1</v>
      </c>
      <c r="G353" s="11">
        <v>6.25</v>
      </c>
      <c r="H353" s="52"/>
    </row>
    <row r="354" spans="1:8" s="53" customFormat="1">
      <c r="A354" s="49"/>
      <c r="B354" s="21" t="s">
        <v>423</v>
      </c>
      <c r="C354" s="137"/>
      <c r="D354" s="50" t="s">
        <v>435</v>
      </c>
      <c r="E354" s="60"/>
      <c r="F354" s="50">
        <v>1</v>
      </c>
      <c r="G354" s="11">
        <v>6.9</v>
      </c>
      <c r="H354" s="52"/>
    </row>
    <row r="355" spans="1:8" s="53" customFormat="1">
      <c r="A355" s="49"/>
      <c r="B355" s="21" t="s">
        <v>196</v>
      </c>
      <c r="C355" s="137"/>
      <c r="D355" s="50" t="s">
        <v>435</v>
      </c>
      <c r="E355" s="60"/>
      <c r="F355" s="50">
        <v>1</v>
      </c>
      <c r="G355" s="11">
        <v>6.9</v>
      </c>
      <c r="H355" s="52"/>
    </row>
    <row r="356" spans="1:8" s="53" customFormat="1">
      <c r="A356" s="49"/>
      <c r="B356" s="21" t="s">
        <v>63</v>
      </c>
      <c r="C356" s="137"/>
      <c r="D356" s="50" t="s">
        <v>435</v>
      </c>
      <c r="E356" s="60"/>
      <c r="F356" s="50">
        <v>1</v>
      </c>
      <c r="G356" s="11">
        <v>13.5</v>
      </c>
      <c r="H356" s="52"/>
    </row>
    <row r="357" spans="1:8" s="53" customFormat="1">
      <c r="A357" s="49"/>
      <c r="B357" s="21" t="s">
        <v>78</v>
      </c>
      <c r="C357" s="137"/>
      <c r="D357" s="50" t="s">
        <v>435</v>
      </c>
      <c r="E357" s="60"/>
      <c r="F357" s="50">
        <v>1</v>
      </c>
      <c r="G357" s="11">
        <v>13.5</v>
      </c>
      <c r="H357" s="52"/>
    </row>
    <row r="358" spans="1:8" s="53" customFormat="1">
      <c r="A358" s="49"/>
      <c r="B358" s="21" t="s">
        <v>424</v>
      </c>
      <c r="C358" s="137"/>
      <c r="D358" s="50" t="s">
        <v>435</v>
      </c>
      <c r="E358" s="60"/>
      <c r="F358" s="50">
        <v>1</v>
      </c>
      <c r="G358" s="11">
        <v>7.1</v>
      </c>
      <c r="H358" s="52"/>
    </row>
    <row r="359" spans="1:8" s="53" customFormat="1">
      <c r="A359" s="49"/>
      <c r="B359" s="21" t="s">
        <v>152</v>
      </c>
      <c r="C359" s="137"/>
      <c r="D359" s="50" t="s">
        <v>435</v>
      </c>
      <c r="E359" s="60"/>
      <c r="F359" s="50">
        <v>1</v>
      </c>
      <c r="G359" s="11">
        <v>7.1</v>
      </c>
      <c r="H359" s="52"/>
    </row>
    <row r="360" spans="1:8" s="53" customFormat="1">
      <c r="A360" s="49"/>
      <c r="B360" s="21" t="s">
        <v>37</v>
      </c>
      <c r="C360" s="137"/>
      <c r="D360" s="50" t="s">
        <v>435</v>
      </c>
      <c r="E360" s="60"/>
      <c r="F360" s="50">
        <v>1</v>
      </c>
      <c r="G360" s="11">
        <v>7.1</v>
      </c>
      <c r="H360" s="52"/>
    </row>
    <row r="361" spans="1:8" s="53" customFormat="1">
      <c r="A361" s="49"/>
      <c r="B361" s="21" t="s">
        <v>194</v>
      </c>
      <c r="C361" s="137"/>
      <c r="D361" s="50" t="s">
        <v>435</v>
      </c>
      <c r="E361" s="60"/>
      <c r="F361" s="50">
        <v>1</v>
      </c>
      <c r="G361" s="11">
        <v>7.95</v>
      </c>
      <c r="H361" s="52"/>
    </row>
    <row r="362" spans="1:8" s="53" customFormat="1">
      <c r="A362" s="49"/>
      <c r="B362" s="21" t="s">
        <v>79</v>
      </c>
      <c r="C362" s="137"/>
      <c r="D362" s="50" t="s">
        <v>435</v>
      </c>
      <c r="E362" s="60"/>
      <c r="F362" s="50">
        <v>1</v>
      </c>
      <c r="G362" s="11">
        <v>7.95</v>
      </c>
      <c r="H362" s="52"/>
    </row>
    <row r="363" spans="1:8" s="53" customFormat="1">
      <c r="A363" s="49"/>
      <c r="B363" s="21" t="s">
        <v>425</v>
      </c>
      <c r="C363" s="137"/>
      <c r="D363" s="50" t="s">
        <v>435</v>
      </c>
      <c r="E363" s="60"/>
      <c r="F363" s="50">
        <v>1</v>
      </c>
      <c r="G363" s="11">
        <v>6.25</v>
      </c>
      <c r="H363" s="52"/>
    </row>
    <row r="364" spans="1:8" s="53" customFormat="1">
      <c r="A364" s="49"/>
      <c r="B364" s="21" t="s">
        <v>124</v>
      </c>
      <c r="C364" s="137"/>
      <c r="D364" s="50" t="s">
        <v>435</v>
      </c>
      <c r="E364" s="60"/>
      <c r="F364" s="50">
        <v>1</v>
      </c>
      <c r="G364" s="11">
        <v>13.5</v>
      </c>
      <c r="H364" s="52"/>
    </row>
    <row r="365" spans="1:8" s="53" customFormat="1">
      <c r="A365" s="49"/>
      <c r="B365" s="21" t="s">
        <v>57</v>
      </c>
      <c r="C365" s="137"/>
      <c r="D365" s="50" t="s">
        <v>435</v>
      </c>
      <c r="E365" s="60"/>
      <c r="F365" s="50">
        <v>1</v>
      </c>
      <c r="G365" s="11">
        <v>7.95</v>
      </c>
      <c r="H365" s="52"/>
    </row>
    <row r="366" spans="1:8" s="53" customFormat="1">
      <c r="A366" s="49"/>
      <c r="B366" s="21" t="s">
        <v>426</v>
      </c>
      <c r="C366" s="137"/>
      <c r="D366" s="50" t="s">
        <v>435</v>
      </c>
      <c r="E366" s="60"/>
      <c r="F366" s="50">
        <v>1</v>
      </c>
      <c r="G366" s="11">
        <v>7.95</v>
      </c>
      <c r="H366" s="52"/>
    </row>
    <row r="367" spans="1:8" s="53" customFormat="1">
      <c r="A367" s="49"/>
      <c r="B367" s="21" t="s">
        <v>81</v>
      </c>
      <c r="C367" s="137"/>
      <c r="D367" s="50" t="s">
        <v>435</v>
      </c>
      <c r="E367" s="60"/>
      <c r="F367" s="50">
        <v>1</v>
      </c>
      <c r="G367" s="11">
        <v>13.5</v>
      </c>
      <c r="H367" s="52"/>
    </row>
    <row r="368" spans="1:8" s="53" customFormat="1">
      <c r="A368" s="49"/>
      <c r="B368" s="21" t="s">
        <v>427</v>
      </c>
      <c r="C368" s="137"/>
      <c r="D368" s="50" t="s">
        <v>435</v>
      </c>
      <c r="E368" s="60"/>
      <c r="F368" s="50">
        <v>1</v>
      </c>
      <c r="G368" s="11">
        <v>7.95</v>
      </c>
      <c r="H368" s="52"/>
    </row>
    <row r="369" spans="1:8" s="53" customFormat="1">
      <c r="A369" s="49"/>
      <c r="B369" s="21" t="s">
        <v>428</v>
      </c>
      <c r="C369" s="137"/>
      <c r="D369" s="50" t="s">
        <v>435</v>
      </c>
      <c r="E369" s="60"/>
      <c r="F369" s="50">
        <v>1</v>
      </c>
      <c r="G369" s="11">
        <v>7.95</v>
      </c>
      <c r="H369" s="52"/>
    </row>
    <row r="370" spans="1:8" s="53" customFormat="1">
      <c r="A370" s="49"/>
      <c r="B370" s="21" t="s">
        <v>208</v>
      </c>
      <c r="C370" s="137"/>
      <c r="D370" s="50" t="s">
        <v>435</v>
      </c>
      <c r="E370" s="60"/>
      <c r="F370" s="50">
        <v>1</v>
      </c>
      <c r="G370" s="11">
        <v>7.5</v>
      </c>
      <c r="H370" s="52"/>
    </row>
    <row r="371" spans="1:8" s="53" customFormat="1">
      <c r="A371" s="49"/>
      <c r="B371" s="21" t="s">
        <v>115</v>
      </c>
      <c r="C371" s="137"/>
      <c r="D371" s="50" t="s">
        <v>435</v>
      </c>
      <c r="E371" s="60"/>
      <c r="F371" s="50">
        <v>1</v>
      </c>
      <c r="G371" s="11">
        <v>7.5</v>
      </c>
      <c r="H371" s="52"/>
    </row>
    <row r="372" spans="1:8" s="53" customFormat="1">
      <c r="A372" s="49"/>
      <c r="B372" s="21" t="s">
        <v>429</v>
      </c>
      <c r="C372" s="137"/>
      <c r="D372" s="50" t="s">
        <v>435</v>
      </c>
      <c r="E372" s="60"/>
      <c r="F372" s="50">
        <v>1</v>
      </c>
      <c r="G372" s="11">
        <v>7.95</v>
      </c>
      <c r="H372" s="52"/>
    </row>
    <row r="373" spans="1:8" s="53" customFormat="1">
      <c r="A373" s="49"/>
      <c r="B373" s="21" t="s">
        <v>31</v>
      </c>
      <c r="C373" s="137"/>
      <c r="D373" s="50" t="s">
        <v>435</v>
      </c>
      <c r="E373" s="60"/>
      <c r="F373" s="50">
        <v>1</v>
      </c>
      <c r="G373" s="11">
        <v>6.9</v>
      </c>
      <c r="H373" s="52"/>
    </row>
    <row r="374" spans="1:8" s="53" customFormat="1">
      <c r="A374" s="49"/>
      <c r="B374" s="21" t="s">
        <v>184</v>
      </c>
      <c r="C374" s="137"/>
      <c r="D374" s="50" t="s">
        <v>435</v>
      </c>
      <c r="E374" s="60"/>
      <c r="F374" s="50">
        <v>1</v>
      </c>
      <c r="G374" s="11">
        <v>7.5</v>
      </c>
      <c r="H374" s="52"/>
    </row>
    <row r="375" spans="1:8" s="53" customFormat="1">
      <c r="A375" s="49"/>
      <c r="B375" s="21" t="s">
        <v>247</v>
      </c>
      <c r="C375" s="137"/>
      <c r="D375" s="50" t="s">
        <v>435</v>
      </c>
      <c r="E375" s="60"/>
      <c r="F375" s="50">
        <v>1</v>
      </c>
      <c r="G375" s="11">
        <v>7.95</v>
      </c>
      <c r="H375" s="52"/>
    </row>
    <row r="376" spans="1:8" s="53" customFormat="1">
      <c r="A376" s="49"/>
      <c r="B376" s="21" t="s">
        <v>281</v>
      </c>
      <c r="C376" s="137"/>
      <c r="D376" s="50" t="s">
        <v>435</v>
      </c>
      <c r="E376" s="60"/>
      <c r="F376" s="50">
        <v>1</v>
      </c>
      <c r="G376" s="11">
        <v>9.6999999999999993</v>
      </c>
      <c r="H376" s="52"/>
    </row>
    <row r="377" spans="1:8" s="53" customFormat="1">
      <c r="A377" s="49"/>
      <c r="B377" s="21" t="s">
        <v>161</v>
      </c>
      <c r="C377" s="137"/>
      <c r="D377" s="50" t="s">
        <v>435</v>
      </c>
      <c r="E377" s="60"/>
      <c r="F377" s="50">
        <v>1</v>
      </c>
      <c r="G377" s="11">
        <v>6.9</v>
      </c>
      <c r="H377" s="52"/>
    </row>
    <row r="378" spans="1:8" s="53" customFormat="1">
      <c r="A378" s="49"/>
      <c r="B378" s="21" t="s">
        <v>32</v>
      </c>
      <c r="C378" s="137"/>
      <c r="D378" s="50" t="s">
        <v>435</v>
      </c>
      <c r="E378" s="60"/>
      <c r="F378" s="50">
        <v>1</v>
      </c>
      <c r="G378" s="11">
        <v>16.5</v>
      </c>
      <c r="H378" s="52"/>
    </row>
    <row r="379" spans="1:8" s="53" customFormat="1">
      <c r="A379" s="49"/>
      <c r="B379" s="21" t="s">
        <v>135</v>
      </c>
      <c r="C379" s="137"/>
      <c r="D379" s="50" t="s">
        <v>435</v>
      </c>
      <c r="E379" s="60"/>
      <c r="F379" s="50">
        <v>1</v>
      </c>
      <c r="G379" s="11">
        <v>7.95</v>
      </c>
      <c r="H379" s="52"/>
    </row>
    <row r="380" spans="1:8" s="53" customFormat="1">
      <c r="A380" s="49"/>
      <c r="B380" s="21" t="s">
        <v>234</v>
      </c>
      <c r="C380" s="137"/>
      <c r="D380" s="50" t="s">
        <v>435</v>
      </c>
      <c r="E380" s="60"/>
      <c r="F380" s="50">
        <v>1</v>
      </c>
      <c r="G380" s="11">
        <v>7.95</v>
      </c>
      <c r="H380" s="52"/>
    </row>
    <row r="381" spans="1:8" s="53" customFormat="1">
      <c r="A381" s="49"/>
      <c r="B381" s="21" t="s">
        <v>116</v>
      </c>
      <c r="C381" s="137"/>
      <c r="D381" s="50" t="s">
        <v>435</v>
      </c>
      <c r="E381" s="60"/>
      <c r="F381" s="50">
        <v>1</v>
      </c>
      <c r="G381" s="11">
        <v>13.7</v>
      </c>
      <c r="H381" s="52"/>
    </row>
    <row r="382" spans="1:8" s="53" customFormat="1">
      <c r="A382" s="49"/>
      <c r="B382" s="21" t="s">
        <v>430</v>
      </c>
      <c r="C382" s="137"/>
      <c r="D382" s="50" t="s">
        <v>435</v>
      </c>
      <c r="E382" s="60"/>
      <c r="F382" s="50">
        <v>1</v>
      </c>
      <c r="G382" s="11">
        <v>6.9</v>
      </c>
      <c r="H382" s="52"/>
    </row>
    <row r="383" spans="1:8" s="53" customFormat="1">
      <c r="A383" s="49"/>
      <c r="B383" s="21" t="s">
        <v>431</v>
      </c>
      <c r="C383" s="137"/>
      <c r="D383" s="50" t="s">
        <v>435</v>
      </c>
      <c r="E383" s="60"/>
      <c r="F383" s="50">
        <v>1</v>
      </c>
      <c r="G383" s="11">
        <v>8.9</v>
      </c>
      <c r="H383" s="52"/>
    </row>
    <row r="384" spans="1:8" s="53" customFormat="1">
      <c r="A384" s="49"/>
      <c r="B384" s="21" t="s">
        <v>432</v>
      </c>
      <c r="C384" s="137"/>
      <c r="D384" s="50" t="s">
        <v>435</v>
      </c>
      <c r="E384" s="60"/>
      <c r="F384" s="50">
        <v>1</v>
      </c>
      <c r="G384" s="11">
        <v>8.9</v>
      </c>
      <c r="H384" s="52"/>
    </row>
    <row r="385" spans="1:8" s="53" customFormat="1">
      <c r="A385" s="49"/>
      <c r="B385" s="21" t="s">
        <v>433</v>
      </c>
      <c r="C385" s="137"/>
      <c r="D385" s="50" t="s">
        <v>435</v>
      </c>
      <c r="E385" s="60"/>
      <c r="F385" s="50">
        <v>1</v>
      </c>
      <c r="G385" s="11">
        <v>6.9</v>
      </c>
      <c r="H385" s="52"/>
    </row>
    <row r="386" spans="1:8" s="53" customFormat="1">
      <c r="A386" s="49"/>
      <c r="B386" s="21" t="s">
        <v>434</v>
      </c>
      <c r="C386" s="137"/>
      <c r="D386" s="50" t="s">
        <v>435</v>
      </c>
      <c r="E386" s="60"/>
      <c r="F386" s="50">
        <v>1</v>
      </c>
      <c r="G386" s="11">
        <v>6.9</v>
      </c>
      <c r="H386" s="52"/>
    </row>
    <row r="387" spans="1:8" s="53" customFormat="1">
      <c r="A387" s="49"/>
      <c r="B387" s="234"/>
      <c r="C387" s="137"/>
      <c r="D387" s="60"/>
      <c r="E387" s="60"/>
      <c r="F387" s="49"/>
      <c r="G387" s="56"/>
      <c r="H387" s="52"/>
    </row>
    <row r="388" spans="1:8">
      <c r="A388" s="50"/>
      <c r="B388" s="137"/>
      <c r="C388" s="61"/>
      <c r="D388" s="6"/>
      <c r="E388" s="6"/>
      <c r="F388" s="51"/>
      <c r="G388" s="138"/>
      <c r="H388" s="136"/>
    </row>
    <row r="389" spans="1:8">
      <c r="A389" s="30">
        <v>1</v>
      </c>
      <c r="B389" s="45" t="s">
        <v>30</v>
      </c>
      <c r="C389" s="21"/>
      <c r="D389" s="16" t="s">
        <v>19</v>
      </c>
      <c r="E389" s="16" t="s">
        <v>393</v>
      </c>
      <c r="F389" s="22">
        <f>SUM(F390:F397)</f>
        <v>122</v>
      </c>
      <c r="G389" s="17">
        <f>SUM(G390:G397)</f>
        <v>587</v>
      </c>
    </row>
    <row r="390" spans="1:8" s="185" customFormat="1">
      <c r="A390" s="131"/>
      <c r="B390" s="225" t="s">
        <v>159</v>
      </c>
      <c r="C390" s="226" t="s">
        <v>359</v>
      </c>
      <c r="D390" s="131" t="s">
        <v>19</v>
      </c>
      <c r="E390" s="131"/>
      <c r="F390" s="131">
        <v>1</v>
      </c>
      <c r="G390" s="86">
        <v>30</v>
      </c>
      <c r="H390" s="184"/>
    </row>
    <row r="391" spans="1:8" s="78" customFormat="1">
      <c r="A391" s="73"/>
      <c r="B391" s="91" t="s">
        <v>41</v>
      </c>
      <c r="C391" s="162" t="s">
        <v>219</v>
      </c>
      <c r="D391" s="73" t="s">
        <v>19</v>
      </c>
      <c r="E391" s="73"/>
      <c r="F391" s="73">
        <v>1</v>
      </c>
      <c r="G391" s="75">
        <v>80</v>
      </c>
      <c r="H391" s="186"/>
    </row>
    <row r="392" spans="1:8" s="185" customFormat="1">
      <c r="A392" s="131"/>
      <c r="B392" s="225" t="s">
        <v>298</v>
      </c>
      <c r="C392" s="226" t="s">
        <v>299</v>
      </c>
      <c r="D392" s="131" t="s">
        <v>20</v>
      </c>
      <c r="E392" s="131"/>
      <c r="F392" s="131">
        <v>96</v>
      </c>
      <c r="G392" s="86">
        <v>192</v>
      </c>
      <c r="H392" s="184"/>
    </row>
    <row r="393" spans="1:8" s="179" customFormat="1" ht="31.2">
      <c r="A393" s="132"/>
      <c r="B393" s="227" t="s">
        <v>41</v>
      </c>
      <c r="C393" s="228" t="s">
        <v>325</v>
      </c>
      <c r="D393" s="132" t="s">
        <v>326</v>
      </c>
      <c r="E393" s="132"/>
      <c r="F393" s="132">
        <v>2</v>
      </c>
      <c r="G393" s="135">
        <v>80</v>
      </c>
      <c r="H393" s="178"/>
    </row>
    <row r="394" spans="1:8" s="185" customFormat="1">
      <c r="A394" s="131"/>
      <c r="B394" s="225" t="s">
        <v>315</v>
      </c>
      <c r="C394" s="226" t="s">
        <v>316</v>
      </c>
      <c r="D394" s="131" t="s">
        <v>20</v>
      </c>
      <c r="E394" s="131"/>
      <c r="F394" s="131">
        <v>20</v>
      </c>
      <c r="G394" s="86">
        <v>140</v>
      </c>
      <c r="H394" s="184"/>
    </row>
    <row r="395" spans="1:8" s="185" customFormat="1">
      <c r="A395" s="131"/>
      <c r="B395" s="229" t="s">
        <v>116</v>
      </c>
      <c r="C395" s="226" t="s">
        <v>289</v>
      </c>
      <c r="D395" s="131" t="s">
        <v>19</v>
      </c>
      <c r="E395" s="131"/>
      <c r="F395" s="131">
        <v>1</v>
      </c>
      <c r="G395" s="86">
        <v>15</v>
      </c>
      <c r="H395" s="184"/>
    </row>
    <row r="396" spans="1:8" s="185" customFormat="1">
      <c r="A396" s="131"/>
      <c r="B396" s="229" t="s">
        <v>66</v>
      </c>
      <c r="C396" s="226" t="s">
        <v>304</v>
      </c>
      <c r="D396" s="131" t="s">
        <v>20</v>
      </c>
      <c r="E396" s="131"/>
      <c r="F396" s="131">
        <v>1</v>
      </c>
      <c r="G396" s="86">
        <v>50</v>
      </c>
      <c r="H396" s="184"/>
    </row>
    <row r="397" spans="1:8">
      <c r="A397" s="6"/>
      <c r="B397" s="21"/>
      <c r="C397" s="41"/>
      <c r="D397" s="6"/>
      <c r="E397" s="6"/>
      <c r="F397" s="6"/>
      <c r="G397" s="11"/>
    </row>
    <row r="398" spans="1:8">
      <c r="A398" s="6">
        <v>1</v>
      </c>
      <c r="B398" s="46" t="s">
        <v>176</v>
      </c>
      <c r="C398" s="21"/>
      <c r="D398" s="6" t="s">
        <v>20</v>
      </c>
      <c r="E398" s="30" t="s">
        <v>393</v>
      </c>
      <c r="F398" s="22">
        <f>SUM(F399:F411)</f>
        <v>173</v>
      </c>
      <c r="G398" s="17">
        <f>SUM(G399:G411)</f>
        <v>267</v>
      </c>
    </row>
    <row r="399" spans="1:8">
      <c r="A399" s="6"/>
      <c r="B399" s="72" t="s">
        <v>36</v>
      </c>
      <c r="C399" s="76" t="s">
        <v>123</v>
      </c>
      <c r="D399" s="73" t="s">
        <v>20</v>
      </c>
      <c r="E399" s="73"/>
      <c r="F399" s="74">
        <v>2</v>
      </c>
      <c r="G399" s="75">
        <v>3</v>
      </c>
      <c r="H399" s="141"/>
    </row>
    <row r="400" spans="1:8" s="19" customFormat="1">
      <c r="A400" s="30"/>
      <c r="B400" s="195" t="s">
        <v>45</v>
      </c>
      <c r="C400" s="230"/>
      <c r="D400" s="131" t="s">
        <v>20</v>
      </c>
      <c r="E400" s="131"/>
      <c r="F400" s="87">
        <v>27</v>
      </c>
      <c r="G400" s="86">
        <v>40.5</v>
      </c>
      <c r="H400" s="43"/>
    </row>
    <row r="401" spans="1:8">
      <c r="A401" s="6"/>
      <c r="B401" s="81" t="s">
        <v>164</v>
      </c>
      <c r="C401" s="76" t="s">
        <v>73</v>
      </c>
      <c r="D401" s="73" t="s">
        <v>20</v>
      </c>
      <c r="E401" s="73"/>
      <c r="F401" s="74">
        <v>2</v>
      </c>
      <c r="G401" s="75">
        <v>3</v>
      </c>
      <c r="H401" s="141"/>
    </row>
    <row r="402" spans="1:8" s="19" customFormat="1">
      <c r="A402" s="30"/>
      <c r="B402" s="229" t="s">
        <v>366</v>
      </c>
      <c r="C402" s="230" t="s">
        <v>367</v>
      </c>
      <c r="D402" s="131" t="s">
        <v>20</v>
      </c>
      <c r="E402" s="131"/>
      <c r="F402" s="87">
        <v>6</v>
      </c>
      <c r="G402" s="86">
        <v>9</v>
      </c>
      <c r="H402" s="43"/>
    </row>
    <row r="403" spans="1:8" s="221" customFormat="1" ht="26.4">
      <c r="A403" s="231"/>
      <c r="B403" s="232" t="s">
        <v>190</v>
      </c>
      <c r="C403" s="233" t="s">
        <v>389</v>
      </c>
      <c r="D403" s="132" t="s">
        <v>20</v>
      </c>
      <c r="E403" s="132"/>
      <c r="F403" s="140">
        <v>2</v>
      </c>
      <c r="G403" s="135">
        <v>3.2</v>
      </c>
      <c r="H403" s="220"/>
    </row>
    <row r="404" spans="1:8">
      <c r="A404" s="6"/>
      <c r="B404" s="81" t="s">
        <v>40</v>
      </c>
      <c r="C404" s="76" t="s">
        <v>73</v>
      </c>
      <c r="D404" s="73" t="s">
        <v>20</v>
      </c>
      <c r="E404" s="73"/>
      <c r="F404" s="74">
        <v>15</v>
      </c>
      <c r="G404" s="75">
        <v>22.5</v>
      </c>
      <c r="H404" s="141"/>
    </row>
    <row r="405" spans="1:8" s="221" customFormat="1">
      <c r="A405" s="231"/>
      <c r="B405" s="232" t="s">
        <v>284</v>
      </c>
      <c r="C405" s="233"/>
      <c r="D405" s="132" t="s">
        <v>20</v>
      </c>
      <c r="E405" s="132"/>
      <c r="F405" s="140">
        <v>16</v>
      </c>
      <c r="G405" s="135">
        <v>25.6</v>
      </c>
      <c r="H405" s="220"/>
    </row>
    <row r="406" spans="1:8" s="221" customFormat="1">
      <c r="A406" s="231"/>
      <c r="B406" s="232" t="s">
        <v>76</v>
      </c>
      <c r="C406" s="233" t="s">
        <v>302</v>
      </c>
      <c r="D406" s="132" t="s">
        <v>20</v>
      </c>
      <c r="E406" s="132"/>
      <c r="F406" s="140">
        <v>28</v>
      </c>
      <c r="G406" s="135">
        <v>44.8</v>
      </c>
      <c r="H406" s="220"/>
    </row>
    <row r="407" spans="1:8" s="78" customFormat="1">
      <c r="A407" s="73"/>
      <c r="B407" s="81" t="s">
        <v>78</v>
      </c>
      <c r="C407" s="76" t="s">
        <v>60</v>
      </c>
      <c r="D407" s="73" t="s">
        <v>20</v>
      </c>
      <c r="E407" s="73"/>
      <c r="F407" s="74">
        <v>6</v>
      </c>
      <c r="G407" s="75">
        <v>9</v>
      </c>
      <c r="H407" s="112"/>
    </row>
    <row r="408" spans="1:8" s="185" customFormat="1">
      <c r="A408" s="131"/>
      <c r="B408" s="229" t="s">
        <v>79</v>
      </c>
      <c r="C408" s="230" t="s">
        <v>270</v>
      </c>
      <c r="D408" s="131" t="s">
        <v>20</v>
      </c>
      <c r="E408" s="131"/>
      <c r="F408" s="87">
        <v>20</v>
      </c>
      <c r="G408" s="86">
        <v>30</v>
      </c>
      <c r="H408" s="184"/>
    </row>
    <row r="409" spans="1:8" s="78" customFormat="1">
      <c r="A409" s="73"/>
      <c r="B409" s="81" t="s">
        <v>55</v>
      </c>
      <c r="C409" s="76" t="s">
        <v>73</v>
      </c>
      <c r="D409" s="73" t="s">
        <v>20</v>
      </c>
      <c r="E409" s="73"/>
      <c r="F409" s="74">
        <v>20</v>
      </c>
      <c r="G409" s="75">
        <v>30</v>
      </c>
      <c r="H409" s="186"/>
    </row>
    <row r="410" spans="1:8" s="185" customFormat="1">
      <c r="A410" s="131"/>
      <c r="B410" s="229" t="s">
        <v>305</v>
      </c>
      <c r="C410" s="230" t="s">
        <v>307</v>
      </c>
      <c r="D410" s="131" t="s">
        <v>20</v>
      </c>
      <c r="E410" s="131"/>
      <c r="F410" s="87">
        <v>4</v>
      </c>
      <c r="G410" s="86">
        <v>6.4</v>
      </c>
      <c r="H410" s="184"/>
    </row>
    <row r="411" spans="1:8" s="185" customFormat="1">
      <c r="A411" s="131"/>
      <c r="B411" s="229" t="s">
        <v>116</v>
      </c>
      <c r="C411" s="230" t="s">
        <v>73</v>
      </c>
      <c r="D411" s="131" t="s">
        <v>20</v>
      </c>
      <c r="E411" s="131"/>
      <c r="F411" s="87">
        <v>25</v>
      </c>
      <c r="G411" s="86">
        <v>40</v>
      </c>
      <c r="H411" s="184"/>
    </row>
    <row r="412" spans="1:8">
      <c r="A412" s="6"/>
      <c r="B412" s="21"/>
      <c r="C412" s="47"/>
      <c r="D412" s="6"/>
      <c r="E412" s="6"/>
      <c r="F412" s="6"/>
      <c r="G412" s="11"/>
    </row>
    <row r="413" spans="1:8">
      <c r="A413" s="6">
        <v>1</v>
      </c>
      <c r="B413" s="46" t="s">
        <v>50</v>
      </c>
      <c r="C413" s="47"/>
      <c r="D413" s="30" t="s">
        <v>20</v>
      </c>
      <c r="E413" s="30" t="s">
        <v>393</v>
      </c>
      <c r="F413" s="32">
        <f>SUM(F414:F416)</f>
        <v>4</v>
      </c>
      <c r="G413" s="31">
        <f>SUM(G414:G416)</f>
        <v>8.3000000000000007</v>
      </c>
    </row>
    <row r="414" spans="1:8" s="185" customFormat="1">
      <c r="A414" s="131"/>
      <c r="B414" s="229" t="s">
        <v>139</v>
      </c>
      <c r="C414" s="230"/>
      <c r="D414" s="131" t="s">
        <v>20</v>
      </c>
      <c r="E414" s="131"/>
      <c r="F414" s="87">
        <v>2</v>
      </c>
      <c r="G414" s="86">
        <v>3.2</v>
      </c>
      <c r="H414" s="184"/>
    </row>
    <row r="415" spans="1:8" s="221" customFormat="1">
      <c r="A415" s="231"/>
      <c r="B415" s="232" t="s">
        <v>40</v>
      </c>
      <c r="C415" s="233" t="s">
        <v>285</v>
      </c>
      <c r="D415" s="132" t="s">
        <v>20</v>
      </c>
      <c r="E415" s="132"/>
      <c r="F415" s="140">
        <v>1</v>
      </c>
      <c r="G415" s="135">
        <v>1.6</v>
      </c>
      <c r="H415" s="220"/>
    </row>
    <row r="416" spans="1:8" s="221" customFormat="1" ht="39.6">
      <c r="A416" s="231"/>
      <c r="B416" s="232" t="s">
        <v>41</v>
      </c>
      <c r="C416" s="233" t="s">
        <v>327</v>
      </c>
      <c r="D416" s="132" t="s">
        <v>20</v>
      </c>
      <c r="E416" s="132"/>
      <c r="F416" s="140">
        <v>1</v>
      </c>
      <c r="G416" s="135">
        <v>3.5</v>
      </c>
      <c r="H416" s="220"/>
    </row>
    <row r="417" spans="1:8">
      <c r="A417" s="6">
        <v>1</v>
      </c>
      <c r="B417" s="62" t="s">
        <v>29</v>
      </c>
      <c r="C417" s="63"/>
      <c r="D417" s="6"/>
      <c r="E417" s="6"/>
      <c r="F417" s="6"/>
      <c r="G417" s="66">
        <f>G9+G262</f>
        <v>6614.2760000000007</v>
      </c>
    </row>
    <row r="418" spans="1:8" s="19" customFormat="1" ht="13.8">
      <c r="A418" s="67"/>
      <c r="B418" s="68"/>
      <c r="C418" s="69"/>
      <c r="D418" s="67"/>
      <c r="E418" s="67"/>
      <c r="F418" s="67"/>
      <c r="G418" s="70"/>
      <c r="H418" s="43"/>
    </row>
    <row r="419" spans="1:8" s="19" customFormat="1" ht="13.8">
      <c r="A419" s="39"/>
      <c r="B419" s="64"/>
      <c r="C419" s="65"/>
      <c r="D419" s="39"/>
      <c r="E419" s="39"/>
      <c r="F419" s="39"/>
      <c r="G419" s="40"/>
      <c r="H419" s="43"/>
    </row>
    <row r="420" spans="1:8" s="19" customFormat="1" ht="13.8">
      <c r="A420" s="39"/>
      <c r="B420" s="64"/>
      <c r="C420" s="65"/>
      <c r="D420" s="39"/>
      <c r="E420" s="39"/>
      <c r="F420" s="39"/>
      <c r="G420" s="40"/>
      <c r="H420" s="43"/>
    </row>
    <row r="421" spans="1:8">
      <c r="A421" s="245"/>
      <c r="B421" s="245"/>
      <c r="C421" s="245"/>
      <c r="D421" s="245"/>
      <c r="E421" s="245"/>
      <c r="F421" s="245"/>
      <c r="G421" s="245"/>
    </row>
    <row r="422" spans="1:8" ht="9" customHeight="1">
      <c r="C422" s="19"/>
    </row>
    <row r="423" spans="1:8">
      <c r="B423" s="19"/>
      <c r="C423" s="19"/>
    </row>
    <row r="424" spans="1:8">
      <c r="B424" s="134"/>
    </row>
  </sheetData>
  <autoFilter ref="A8:G417">
    <filterColumn colId="4"/>
  </autoFilter>
  <mergeCells count="22">
    <mergeCell ref="H64:L64"/>
    <mergeCell ref="H173:I173"/>
    <mergeCell ref="H48:M48"/>
    <mergeCell ref="H21:I21"/>
    <mergeCell ref="H23:I23"/>
    <mergeCell ref="A421:G421"/>
    <mergeCell ref="H71:I71"/>
    <mergeCell ref="H219:I219"/>
    <mergeCell ref="H212:I212"/>
    <mergeCell ref="H137:J137"/>
    <mergeCell ref="A1:G1"/>
    <mergeCell ref="A2:G2"/>
    <mergeCell ref="C6:C7"/>
    <mergeCell ref="D6:D7"/>
    <mergeCell ref="B6:B7"/>
    <mergeCell ref="A6:A7"/>
    <mergeCell ref="G6:G7"/>
    <mergeCell ref="F6:F7"/>
    <mergeCell ref="A3:G3"/>
    <mergeCell ref="A4:G4"/>
    <mergeCell ref="A5:G5"/>
    <mergeCell ref="E6:E7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78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Андрианова</cp:lastModifiedBy>
  <cp:lastPrinted>2018-02-19T06:41:19Z</cp:lastPrinted>
  <dcterms:created xsi:type="dcterms:W3CDTF">2010-03-09T05:57:08Z</dcterms:created>
  <dcterms:modified xsi:type="dcterms:W3CDTF">2018-03-21T11:12:32Z</dcterms:modified>
</cp:coreProperties>
</file>